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CurrentBiol\DataBase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  <sheet name="Sheet4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1" i="4"/>
  <c r="M6" i="3"/>
  <c r="M7" i="3"/>
  <c r="M10" i="3"/>
  <c r="M14" i="3"/>
  <c r="M26" i="3"/>
  <c r="M30" i="3"/>
  <c r="M32" i="3"/>
  <c r="M35" i="3"/>
  <c r="M38" i="3"/>
  <c r="M46" i="3"/>
  <c r="I45" i="3"/>
  <c r="I43" i="3"/>
  <c r="I42" i="3"/>
  <c r="M42" i="3"/>
  <c r="I41" i="3"/>
  <c r="I40" i="3"/>
  <c r="I38" i="3"/>
  <c r="I37" i="3"/>
  <c r="I36" i="3"/>
  <c r="I34" i="3"/>
  <c r="I33" i="3"/>
  <c r="I31" i="3"/>
  <c r="I30" i="3"/>
  <c r="I27" i="3"/>
  <c r="I2" i="3"/>
  <c r="I18" i="3"/>
  <c r="M18" i="3"/>
  <c r="I19" i="3"/>
  <c r="I20" i="3"/>
  <c r="M20" i="3"/>
  <c r="I21" i="3"/>
  <c r="I22" i="3"/>
  <c r="M22" i="3"/>
  <c r="I23" i="3"/>
  <c r="I24" i="3"/>
  <c r="I17" i="3"/>
  <c r="I12" i="3"/>
  <c r="I11" i="3"/>
  <c r="I9" i="3"/>
  <c r="I3" i="3"/>
  <c r="I4" i="3"/>
  <c r="M4" i="3"/>
  <c r="E3" i="3"/>
  <c r="F3" i="3"/>
  <c r="M3" i="3"/>
  <c r="E5" i="3"/>
  <c r="F5" i="3"/>
  <c r="M5" i="3"/>
  <c r="E6" i="3"/>
  <c r="F6" i="3"/>
  <c r="E8" i="3"/>
  <c r="F8" i="3"/>
  <c r="M8" i="3"/>
  <c r="E9" i="3"/>
  <c r="F9" i="3"/>
  <c r="M9" i="3"/>
  <c r="E10" i="3"/>
  <c r="F10" i="3"/>
  <c r="E11" i="3"/>
  <c r="F11" i="3"/>
  <c r="M11" i="3"/>
  <c r="E12" i="3"/>
  <c r="F12" i="3"/>
  <c r="M12" i="3"/>
  <c r="E13" i="3"/>
  <c r="F13" i="3"/>
  <c r="M13" i="3"/>
  <c r="E14" i="3"/>
  <c r="F14" i="3"/>
  <c r="E15" i="3"/>
  <c r="F15" i="3"/>
  <c r="M15" i="3"/>
  <c r="E16" i="3"/>
  <c r="F16" i="3"/>
  <c r="M16" i="3"/>
  <c r="E17" i="3"/>
  <c r="F17" i="3"/>
  <c r="M17" i="3"/>
  <c r="E18" i="3"/>
  <c r="F18" i="3"/>
  <c r="E19" i="3"/>
  <c r="F19" i="3"/>
  <c r="M19" i="3"/>
  <c r="E21" i="3"/>
  <c r="F21" i="3"/>
  <c r="M21" i="3"/>
  <c r="E22" i="3"/>
  <c r="F22" i="3"/>
  <c r="E23" i="3"/>
  <c r="F23" i="3"/>
  <c r="M23" i="3"/>
  <c r="E24" i="3"/>
  <c r="F24" i="3"/>
  <c r="M24" i="3"/>
  <c r="E25" i="3"/>
  <c r="F25" i="3"/>
  <c r="M25" i="3"/>
  <c r="E26" i="3"/>
  <c r="F26" i="3"/>
  <c r="E27" i="3"/>
  <c r="F27" i="3"/>
  <c r="M27" i="3"/>
  <c r="E28" i="3"/>
  <c r="F28" i="3"/>
  <c r="M28" i="3"/>
  <c r="E29" i="3"/>
  <c r="F29" i="3"/>
  <c r="M29" i="3"/>
  <c r="E30" i="3"/>
  <c r="F30" i="3"/>
  <c r="E31" i="3"/>
  <c r="F31" i="3"/>
  <c r="M31" i="3"/>
  <c r="E33" i="3"/>
  <c r="F33" i="3"/>
  <c r="M33" i="3"/>
  <c r="E34" i="3"/>
  <c r="F34" i="3"/>
  <c r="M34" i="3"/>
  <c r="E36" i="3"/>
  <c r="F36" i="3"/>
  <c r="M36" i="3"/>
  <c r="E37" i="3"/>
  <c r="F37" i="3"/>
  <c r="M37" i="3"/>
  <c r="E38" i="3"/>
  <c r="F38" i="3"/>
  <c r="E39" i="3"/>
  <c r="F39" i="3"/>
  <c r="M39" i="3"/>
  <c r="E40" i="3"/>
  <c r="F40" i="3"/>
  <c r="M40" i="3"/>
  <c r="E41" i="3"/>
  <c r="F41" i="3"/>
  <c r="M41" i="3"/>
  <c r="E42" i="3"/>
  <c r="F42" i="3"/>
  <c r="E43" i="3"/>
  <c r="F43" i="3"/>
  <c r="M43" i="3"/>
  <c r="E44" i="3"/>
  <c r="F44" i="3"/>
  <c r="M44" i="3"/>
  <c r="E45" i="3"/>
  <c r="F45" i="3"/>
  <c r="M45" i="3"/>
  <c r="E2" i="3"/>
  <c r="F2" i="3"/>
  <c r="M2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6" i="2"/>
  <c r="Y6" i="2"/>
  <c r="AI4" i="2"/>
  <c r="AS49" i="1"/>
</calcChain>
</file>

<file path=xl/sharedStrings.xml><?xml version="1.0" encoding="utf-8"?>
<sst xmlns="http://schemas.openxmlformats.org/spreadsheetml/2006/main" count="1959" uniqueCount="1029">
  <si>
    <t>Aves</t>
  </si>
  <si>
    <t>Palaeognathae</t>
  </si>
  <si>
    <t>mitogenome</t>
  </si>
  <si>
    <t xml:space="preserve"> Dinornis giganteus</t>
  </si>
  <si>
    <t xml:space="preserve"> Struthio camelus</t>
  </si>
  <si>
    <t xml:space="preserve"> Emeus crassus</t>
  </si>
  <si>
    <t xml:space="preserve"> Megalapteryx didinus</t>
  </si>
  <si>
    <t xml:space="preserve"> Pachyornis australis</t>
  </si>
  <si>
    <t xml:space="preserve"> Casuarius casuarius</t>
  </si>
  <si>
    <t xml:space="preserve"> Anomalopteryx didiformis</t>
  </si>
  <si>
    <t xml:space="preserve"> Casuarius bennetti</t>
  </si>
  <si>
    <t xml:space="preserve"> Dromaius novaehollandiae</t>
  </si>
  <si>
    <t xml:space="preserve"> Pterocnemia pennata</t>
  </si>
  <si>
    <t xml:space="preserve"> Rhea americana</t>
  </si>
  <si>
    <t xml:space="preserve"> Apteryx australis mantelli</t>
  </si>
  <si>
    <t xml:space="preserve"> Apteryx haastii</t>
  </si>
  <si>
    <t xml:space="preserve"> Apteryx owenii</t>
  </si>
  <si>
    <t xml:space="preserve"> Anseranas semipalmata</t>
  </si>
  <si>
    <t xml:space="preserve"> Gallus gallus</t>
  </si>
  <si>
    <t xml:space="preserve"> Melopsittacus undulatus</t>
  </si>
  <si>
    <t xml:space="preserve"> Eudromia elegans</t>
  </si>
  <si>
    <t>Reptile</t>
  </si>
  <si>
    <t>Crocodilia</t>
  </si>
  <si>
    <t>AY016010</t>
  </si>
  <si>
    <t>GU071052</t>
  </si>
  <si>
    <t>AY016011</t>
  </si>
  <si>
    <t>AF338713</t>
  </si>
  <si>
    <t>AY016012</t>
  </si>
  <si>
    <t>Crypturellus tataupa</t>
  </si>
  <si>
    <t>AY016013</t>
  </si>
  <si>
    <t>AF338711</t>
  </si>
  <si>
    <t>AY016015</t>
  </si>
  <si>
    <t>NC002779</t>
  </si>
  <si>
    <t>AF338710</t>
  </si>
  <si>
    <t>AF338709</t>
  </si>
  <si>
    <t>AF090339</t>
  </si>
  <si>
    <t>AF338715</t>
  </si>
  <si>
    <t>AF338707</t>
  </si>
  <si>
    <t>NC_005933</t>
  </si>
  <si>
    <t>AY325307</t>
  </si>
  <si>
    <t>NC_004448</t>
  </si>
  <si>
    <t>NC_008540</t>
  </si>
  <si>
    <t>NC_010094</t>
  </si>
  <si>
    <t>NC_002744</t>
  </si>
  <si>
    <t>NC_003712</t>
  </si>
  <si>
    <t>JQ034420</t>
  </si>
  <si>
    <t>Testudinata</t>
  </si>
  <si>
    <t>AP003580</t>
  </si>
  <si>
    <t>NC_008139</t>
  </si>
  <si>
    <t>Neognathae</t>
  </si>
  <si>
    <t>NC_003713</t>
  </si>
  <si>
    <t>NC_007897</t>
  </si>
  <si>
    <t>NC_008138</t>
  </si>
  <si>
    <t>NC_000879</t>
  </si>
  <si>
    <t>EF153719</t>
  </si>
  <si>
    <t>NC_024618</t>
  </si>
  <si>
    <t>NC_007174</t>
  </si>
  <si>
    <t>Anolis carolinensis</t>
  </si>
  <si>
    <t>ALDOB</t>
  </si>
  <si>
    <t>BDNF</t>
  </si>
  <si>
    <t>CLTC</t>
  </si>
  <si>
    <t>CLTCL1</t>
  </si>
  <si>
    <t>CRYAA</t>
  </si>
  <si>
    <t>EEF2</t>
  </si>
  <si>
    <t>GH1</t>
  </si>
  <si>
    <t>HMGN2</t>
  </si>
  <si>
    <t>IRF2</t>
  </si>
  <si>
    <t>MB</t>
  </si>
  <si>
    <t>MUSK</t>
  </si>
  <si>
    <t>MYC</t>
  </si>
  <si>
    <t>NGF</t>
  </si>
  <si>
    <t>NTF3</t>
  </si>
  <si>
    <t>PCBD1</t>
  </si>
  <si>
    <t>RHO</t>
  </si>
  <si>
    <t>TGFB2</t>
  </si>
  <si>
    <t>TPM1</t>
  </si>
  <si>
    <t>EU737484</t>
  </si>
  <si>
    <t>EU737315</t>
  </si>
  <si>
    <t>EU737157</t>
  </si>
  <si>
    <t>EU738400</t>
  </si>
  <si>
    <t>EU740231</t>
  </si>
  <si>
    <t>EU740067</t>
  </si>
  <si>
    <t>EU738235</t>
  </si>
  <si>
    <t>EU739750</t>
  </si>
  <si>
    <t>EU739905</t>
  </si>
  <si>
    <t>EU739589</t>
  </si>
  <si>
    <t>EU739515</t>
  </si>
  <si>
    <t>EF521424</t>
  </si>
  <si>
    <t>EU739351</t>
  </si>
  <si>
    <t>EU739195</t>
  </si>
  <si>
    <t>EU739053</t>
  </si>
  <si>
    <t>EU738729</t>
  </si>
  <si>
    <t>—</t>
  </si>
  <si>
    <t>EU738564</t>
  </si>
  <si>
    <t>EU737630</t>
  </si>
  <si>
    <t>EU302788</t>
  </si>
  <si>
    <t>EU302745</t>
  </si>
  <si>
    <t>EU737944</t>
  </si>
  <si>
    <t>EU737783</t>
  </si>
  <si>
    <t>EU737483</t>
  </si>
  <si>
    <t>EU737314</t>
  </si>
  <si>
    <t>EU737156</t>
  </si>
  <si>
    <t>EU738399</t>
  </si>
  <si>
    <t>EU740230</t>
  </si>
  <si>
    <t>EU740066</t>
  </si>
  <si>
    <t>AY277499</t>
  </si>
  <si>
    <t>EU739749</t>
  </si>
  <si>
    <t>EU739904</t>
  </si>
  <si>
    <t>EU739588</t>
  </si>
  <si>
    <t>EU739514</t>
  </si>
  <si>
    <t>EF521423</t>
  </si>
  <si>
    <t>EU739350</t>
  </si>
  <si>
    <t>EU739194</t>
  </si>
  <si>
    <t>EU739052</t>
  </si>
  <si>
    <t>EU738728</t>
  </si>
  <si>
    <t>EU738886</t>
  </si>
  <si>
    <t>EU738563</t>
  </si>
  <si>
    <t>EU737629</t>
  </si>
  <si>
    <t>EU302786</t>
  </si>
  <si>
    <t>EU302743</t>
  </si>
  <si>
    <t>EU737943</t>
  </si>
  <si>
    <t>EU737782</t>
  </si>
  <si>
    <t>EU737321</t>
  </si>
  <si>
    <t>EU737163</t>
  </si>
  <si>
    <t>EU738406</t>
  </si>
  <si>
    <t>EU740237</t>
  </si>
  <si>
    <t>EU740073</t>
  </si>
  <si>
    <t>EU738241</t>
  </si>
  <si>
    <t>EU739755</t>
  </si>
  <si>
    <t>EU739910</t>
  </si>
  <si>
    <t>EU739595</t>
  </si>
  <si>
    <t>EU739521</t>
  </si>
  <si>
    <t>EF521430</t>
  </si>
  <si>
    <t>EU739357</t>
  </si>
  <si>
    <t>EU739201</t>
  </si>
  <si>
    <t>EU739059</t>
  </si>
  <si>
    <t>EU738892</t>
  </si>
  <si>
    <t>EU738570</t>
  </si>
  <si>
    <t>EU737636</t>
  </si>
  <si>
    <t>EU302783</t>
  </si>
  <si>
    <t>EU302740</t>
  </si>
  <si>
    <t>EU737950</t>
  </si>
  <si>
    <t>EU737789</t>
  </si>
  <si>
    <t>EU737482</t>
  </si>
  <si>
    <t>EU737313</t>
  </si>
  <si>
    <t>EU737155</t>
  </si>
  <si>
    <t>EU738398</t>
  </si>
  <si>
    <t>EU740229</t>
  </si>
  <si>
    <t>EU740065</t>
  </si>
  <si>
    <t>EU738234</t>
  </si>
  <si>
    <t>EU739748</t>
  </si>
  <si>
    <t>EU739903</t>
  </si>
  <si>
    <t>EU739587</t>
  </si>
  <si>
    <t>EU739513</t>
  </si>
  <si>
    <t>EF521422</t>
  </si>
  <si>
    <t>EU739349</t>
  </si>
  <si>
    <t>EU739193</t>
  </si>
  <si>
    <t>EU739051</t>
  </si>
  <si>
    <t>EU738885</t>
  </si>
  <si>
    <t>EU738562</t>
  </si>
  <si>
    <t>EU737628</t>
  </si>
  <si>
    <t>EU302781</t>
  </si>
  <si>
    <t>EU302738</t>
  </si>
  <si>
    <t>EU737942</t>
  </si>
  <si>
    <t>EU737781</t>
  </si>
  <si>
    <t>EU805781</t>
  </si>
  <si>
    <t>EU805780</t>
  </si>
  <si>
    <t>EU805779</t>
  </si>
  <si>
    <t>EU805787</t>
  </si>
  <si>
    <t>EU805782</t>
  </si>
  <si>
    <t>EU805786</t>
  </si>
  <si>
    <t>EU805788</t>
  </si>
  <si>
    <t>EU805784</t>
  </si>
  <si>
    <t>EU805792</t>
  </si>
  <si>
    <t>EU805783</t>
  </si>
  <si>
    <t>EU805791</t>
  </si>
  <si>
    <t>EU805790</t>
  </si>
  <si>
    <t>EU805789</t>
  </si>
  <si>
    <t>EU805776</t>
  </si>
  <si>
    <t>EU805778</t>
  </si>
  <si>
    <t>EU805785</t>
  </si>
  <si>
    <t>EU805777</t>
  </si>
  <si>
    <t>EU737481</t>
  </si>
  <si>
    <t>EU737312</t>
  </si>
  <si>
    <t>EU737154</t>
  </si>
  <si>
    <t>EU738397</t>
  </si>
  <si>
    <t>EU740228</t>
  </si>
  <si>
    <t>EU740064</t>
  </si>
  <si>
    <t>EU738233</t>
  </si>
  <si>
    <t>EU739902</t>
  </si>
  <si>
    <t>EU739586</t>
  </si>
  <si>
    <t>EU739512</t>
  </si>
  <si>
    <t>EF521421</t>
  </si>
  <si>
    <t>EU739348</t>
  </si>
  <si>
    <t>EU739050</t>
  </si>
  <si>
    <t>EU738727</t>
  </si>
  <si>
    <t>EU738561</t>
  </si>
  <si>
    <t>EU737627</t>
  </si>
  <si>
    <t>EU302773</t>
  </si>
  <si>
    <t>EU302730</t>
  </si>
  <si>
    <t>EU737941</t>
  </si>
  <si>
    <t>EU737780</t>
  </si>
  <si>
    <t>EU737489</t>
  </si>
  <si>
    <t>EU737320</t>
  </si>
  <si>
    <t>EU737162</t>
  </si>
  <si>
    <t>EU738405</t>
  </si>
  <si>
    <t>EU740236</t>
  </si>
  <si>
    <t>EU740072</t>
  </si>
  <si>
    <t>EU738240</t>
  </si>
  <si>
    <t>NW_001488885</t>
  </si>
  <si>
    <t>NW_001471513</t>
  </si>
  <si>
    <t>EU739594</t>
  </si>
  <si>
    <t>EU739520</t>
  </si>
  <si>
    <t>EF521429</t>
  </si>
  <si>
    <t>EU739356</t>
  </si>
  <si>
    <t>EU739200</t>
  </si>
  <si>
    <t>EU739058</t>
  </si>
  <si>
    <t>EU738734</t>
  </si>
  <si>
    <t>EU738891</t>
  </si>
  <si>
    <t>EU738569</t>
  </si>
  <si>
    <t>EU737635</t>
  </si>
  <si>
    <t>EU302770</t>
  </si>
  <si>
    <t>EU302727</t>
  </si>
  <si>
    <t>EU737949</t>
  </si>
  <si>
    <t>EU737788</t>
  </si>
  <si>
    <t>EU737480</t>
  </si>
  <si>
    <t>EU737311</t>
  </si>
  <si>
    <t>EU737153</t>
  </si>
  <si>
    <t>EU738396</t>
  </si>
  <si>
    <t>EU740227</t>
  </si>
  <si>
    <t>EU740063</t>
  </si>
  <si>
    <t>EU738232</t>
  </si>
  <si>
    <t>EU739747</t>
  </si>
  <si>
    <t>EU739901</t>
  </si>
  <si>
    <t>EU739585</t>
  </si>
  <si>
    <t>EU739511</t>
  </si>
  <si>
    <t>EF521420</t>
  </si>
  <si>
    <t>EU739347</t>
  </si>
  <si>
    <t>EU739192</t>
  </si>
  <si>
    <t>EU739049</t>
  </si>
  <si>
    <t>EU738726</t>
  </si>
  <si>
    <t>EU738884</t>
  </si>
  <si>
    <t>EU738560</t>
  </si>
  <si>
    <t>EU737626</t>
  </si>
  <si>
    <t>EU302765</t>
  </si>
  <si>
    <t>EU302722</t>
  </si>
  <si>
    <t>EU737940</t>
  </si>
  <si>
    <t>EU737779</t>
  </si>
  <si>
    <t>EU737479</t>
  </si>
  <si>
    <t>EU737310</t>
  </si>
  <si>
    <t>EU737152</t>
  </si>
  <si>
    <t>EU738395</t>
  </si>
  <si>
    <t>EU740226</t>
  </si>
  <si>
    <t>EU740062</t>
  </si>
  <si>
    <t>EU738231</t>
  </si>
  <si>
    <t>EU739746</t>
  </si>
  <si>
    <t>EU739900</t>
  </si>
  <si>
    <t>EU739584</t>
  </si>
  <si>
    <t>EU739510</t>
  </si>
  <si>
    <t>EF521419</t>
  </si>
  <si>
    <t>EU739346</t>
  </si>
  <si>
    <t>EU739191</t>
  </si>
  <si>
    <t>EU739048</t>
  </si>
  <si>
    <t>EU738725</t>
  </si>
  <si>
    <t>EU738883</t>
  </si>
  <si>
    <t>EU738559</t>
  </si>
  <si>
    <t>EU737625</t>
  </si>
  <si>
    <t>EU302763</t>
  </si>
  <si>
    <t>EU302720</t>
  </si>
  <si>
    <t>EU737939</t>
  </si>
  <si>
    <t>EU737778</t>
  </si>
  <si>
    <t>EU737478</t>
  </si>
  <si>
    <t>EU737309</t>
  </si>
  <si>
    <t>EU737151</t>
  </si>
  <si>
    <t>EU738394</t>
  </si>
  <si>
    <t>EU740061</t>
  </si>
  <si>
    <t>EU738230</t>
  </si>
  <si>
    <t>EU739745</t>
  </si>
  <si>
    <t>EU739899</t>
  </si>
  <si>
    <t>EU739583</t>
  </si>
  <si>
    <t>EU805793</t>
  </si>
  <si>
    <t>EF521418</t>
  </si>
  <si>
    <t>EU739345</t>
  </si>
  <si>
    <t>EU739190</t>
  </si>
  <si>
    <t>EU739047</t>
  </si>
  <si>
    <t>EU738724</t>
  </si>
  <si>
    <t>EU738558</t>
  </si>
  <si>
    <t>EU737624</t>
  </si>
  <si>
    <t>EU738107</t>
  </si>
  <si>
    <t>EU737938</t>
  </si>
  <si>
    <t>EU737777</t>
  </si>
  <si>
    <t>EU737488</t>
  </si>
  <si>
    <t>EU737319</t>
  </si>
  <si>
    <t>EU737161</t>
  </si>
  <si>
    <t>EU738404</t>
  </si>
  <si>
    <t>EU740235</t>
  </si>
  <si>
    <t>EU740071</t>
  </si>
  <si>
    <t>EU738239</t>
  </si>
  <si>
    <t>EU739754</t>
  </si>
  <si>
    <t>EU739909</t>
  </si>
  <si>
    <t>EU739593</t>
  </si>
  <si>
    <t>EU739519</t>
  </si>
  <si>
    <t>EF521428</t>
  </si>
  <si>
    <t>EU739355</t>
  </si>
  <si>
    <t>EU739199</t>
  </si>
  <si>
    <t>EU739057</t>
  </si>
  <si>
    <t>EU738733</t>
  </si>
  <si>
    <t>EU738890</t>
  </si>
  <si>
    <t>EU738568</t>
  </si>
  <si>
    <t>EU737634</t>
  </si>
  <si>
    <t>EU302760</t>
  </si>
  <si>
    <t>EU302717</t>
  </si>
  <si>
    <t>EU737948</t>
  </si>
  <si>
    <t>EU737787</t>
  </si>
  <si>
    <t>EU737477</t>
  </si>
  <si>
    <t>EU737308</t>
  </si>
  <si>
    <t>EU737150</t>
  </si>
  <si>
    <t>EU738393</t>
  </si>
  <si>
    <t>EU740225</t>
  </si>
  <si>
    <t>EU740060</t>
  </si>
  <si>
    <t>AY277495</t>
  </si>
  <si>
    <t>EU739744</t>
  </si>
  <si>
    <t>EU739898</t>
  </si>
  <si>
    <t>EU739582</t>
  </si>
  <si>
    <t>EU739509</t>
  </si>
  <si>
    <t>EF521417</t>
  </si>
  <si>
    <t>EU739344</t>
  </si>
  <si>
    <t>EU739189</t>
  </si>
  <si>
    <t>EU739046</t>
  </si>
  <si>
    <t>EU738723</t>
  </si>
  <si>
    <t>EU738882</t>
  </si>
  <si>
    <t>EU738557</t>
  </si>
  <si>
    <t>EU737623</t>
  </si>
  <si>
    <t>EU805795</t>
  </si>
  <si>
    <t>EU738106</t>
  </si>
  <si>
    <t>EU737937</t>
  </si>
  <si>
    <t>EU737776</t>
  </si>
  <si>
    <t>EU737476</t>
  </si>
  <si>
    <t>EU737307</t>
  </si>
  <si>
    <t>EU737149</t>
  </si>
  <si>
    <t>EU738392</t>
  </si>
  <si>
    <t>EU740224</t>
  </si>
  <si>
    <t>EU740059</t>
  </si>
  <si>
    <t>EU738229</t>
  </si>
  <si>
    <t>EU739743</t>
  </si>
  <si>
    <t>EU739897</t>
  </si>
  <si>
    <t>EU739581</t>
  </si>
  <si>
    <t>EU739508</t>
  </si>
  <si>
    <t>EF521416</t>
  </si>
  <si>
    <t>EU739343</t>
  </si>
  <si>
    <t>EU739188</t>
  </si>
  <si>
    <t>EU738722</t>
  </si>
  <si>
    <t>EU738881</t>
  </si>
  <si>
    <t>EU738556</t>
  </si>
  <si>
    <t>EU737622</t>
  </si>
  <si>
    <t>EU805794</t>
  </si>
  <si>
    <t>EU738105</t>
  </si>
  <si>
    <t>EU737936</t>
  </si>
  <si>
    <t>EU737775</t>
  </si>
  <si>
    <t>EU737485</t>
  </si>
  <si>
    <t>EU737316</t>
  </si>
  <si>
    <t>EU737158</t>
  </si>
  <si>
    <t>EU738401</t>
  </si>
  <si>
    <t>EU740232</t>
  </si>
  <si>
    <t>EU740068</t>
  </si>
  <si>
    <t>EU738236</t>
  </si>
  <si>
    <t>EU739751</t>
  </si>
  <si>
    <t>EU739906</t>
  </si>
  <si>
    <t>EU739590</t>
  </si>
  <si>
    <t>EU739516</t>
  </si>
  <si>
    <t>EF521425</t>
  </si>
  <si>
    <t>EU739352</t>
  </si>
  <si>
    <t>EU739196</t>
  </si>
  <si>
    <t>EU739054</t>
  </si>
  <si>
    <t>EU738730</t>
  </si>
  <si>
    <t>EU738887</t>
  </si>
  <si>
    <t>EU738565</t>
  </si>
  <si>
    <t>EU737631</t>
  </si>
  <si>
    <t>EU805796</t>
  </si>
  <si>
    <t>EU738108</t>
  </si>
  <si>
    <t>EU737945</t>
  </si>
  <si>
    <t>EU737784</t>
  </si>
  <si>
    <t>U23802</t>
  </si>
  <si>
    <t>EU737618</t>
  </si>
  <si>
    <t>EU740222</t>
  </si>
  <si>
    <t>AY277494</t>
  </si>
  <si>
    <t>EU739579</t>
  </si>
  <si>
    <t>EU737620</t>
  </si>
  <si>
    <t>EU737616</t>
  </si>
  <si>
    <t>EU737934</t>
  </si>
  <si>
    <t>FGB introns 6-7</t>
  </si>
  <si>
    <t>FGB intron 5</t>
  </si>
  <si>
    <t>FGB intron 4</t>
  </si>
  <si>
    <t>EGR1 3’ UTR</t>
  </si>
  <si>
    <t>EGR1 exon</t>
  </si>
  <si>
    <t>ES321431† EU822937</t>
  </si>
  <si>
    <r>
      <rPr>
        <i/>
        <sz val="11"/>
        <color theme="1"/>
        <rFont val="Calibri"/>
        <family val="2"/>
        <scheme val="minor"/>
      </rPr>
      <t>Aepyornis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</si>
  <si>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Mullerorni</t>
    </r>
    <r>
      <rPr>
        <sz val="11"/>
        <color theme="1"/>
        <rFont val="Calibri"/>
        <family val="2"/>
        <scheme val="minor"/>
      </rPr>
      <t>s sp.</t>
    </r>
  </si>
  <si>
    <t>this study</t>
  </si>
  <si>
    <t>JX532994</t>
  </si>
  <si>
    <t>BACH1</t>
  </si>
  <si>
    <t>BMP2</t>
  </si>
  <si>
    <t>DNAH3</t>
  </si>
  <si>
    <t>IRBP</t>
  </si>
  <si>
    <t>NT3</t>
  </si>
  <si>
    <t>PNN</t>
  </si>
  <si>
    <t>PTPN12</t>
  </si>
  <si>
    <t>RAG2</t>
  </si>
  <si>
    <t>TRAF6</t>
  </si>
  <si>
    <t>JX532998</t>
  </si>
  <si>
    <t>JX533006</t>
  </si>
  <si>
    <t>JX533437</t>
  </si>
  <si>
    <t>JX533406</t>
  </si>
  <si>
    <t>JX533353</t>
  </si>
  <si>
    <t>JX533322</t>
  </si>
  <si>
    <t>JX533291</t>
  </si>
  <si>
    <t xml:space="preserve"> JX533240</t>
  </si>
  <si>
    <t>JX533148</t>
  </si>
  <si>
    <t>JX533069</t>
  </si>
  <si>
    <t>JX533038</t>
  </si>
  <si>
    <t>JX533009</t>
  </si>
  <si>
    <t>JX533008</t>
  </si>
  <si>
    <t>JX533007</t>
  </si>
  <si>
    <t>JX533005</t>
  </si>
  <si>
    <t>JX533004</t>
  </si>
  <si>
    <t>JX533003</t>
  </si>
  <si>
    <t>JX533002</t>
  </si>
  <si>
    <t xml:space="preserve"> JX533001</t>
  </si>
  <si>
    <t>JX533000</t>
  </si>
  <si>
    <t>JX532997</t>
  </si>
  <si>
    <t>JX532996</t>
  </si>
  <si>
    <t>JX532995</t>
  </si>
  <si>
    <t xml:space="preserve"> Apteryx australis</t>
  </si>
  <si>
    <t>40 loci</t>
  </si>
  <si>
    <t>yes</t>
  </si>
  <si>
    <t>species name</t>
  </si>
  <si>
    <t>JX533438</t>
  </si>
  <si>
    <t>JX533407</t>
  </si>
  <si>
    <t>JX533354</t>
  </si>
  <si>
    <t>JX533323</t>
  </si>
  <si>
    <t>JX533292</t>
  </si>
  <si>
    <t>JX533241</t>
  </si>
  <si>
    <t>JX533149</t>
  </si>
  <si>
    <t>JX533070</t>
  </si>
  <si>
    <t>CMOS</t>
  </si>
  <si>
    <t>JX533039</t>
  </si>
  <si>
    <t>JX533101</t>
  </si>
  <si>
    <t>JX533100</t>
  </si>
  <si>
    <t xml:space="preserve"> Apteryx rowi</t>
  </si>
  <si>
    <t>JX533433</t>
  </si>
  <si>
    <t>JX533402</t>
  </si>
  <si>
    <t>JX533349</t>
  </si>
  <si>
    <t>JX533318</t>
  </si>
  <si>
    <t>JX533287</t>
  </si>
  <si>
    <t>JX533236</t>
  </si>
  <si>
    <t>JX533144</t>
  </si>
  <si>
    <t>JX533096</t>
  </si>
  <si>
    <t>JX533065</t>
  </si>
  <si>
    <t xml:space="preserve"> JX533034</t>
  </si>
  <si>
    <t>JX533434</t>
  </si>
  <si>
    <t>JX533403</t>
  </si>
  <si>
    <t>JX533350</t>
  </si>
  <si>
    <t>JX533319</t>
  </si>
  <si>
    <t>JX533288</t>
  </si>
  <si>
    <t>JX533237</t>
  </si>
  <si>
    <t>JX533097</t>
  </si>
  <si>
    <t>JX53314</t>
  </si>
  <si>
    <t>JX533066</t>
  </si>
  <si>
    <t>JX533035</t>
  </si>
  <si>
    <t>JX533432</t>
  </si>
  <si>
    <t>JX533401</t>
  </si>
  <si>
    <t>JX533348</t>
  </si>
  <si>
    <t>JX533317</t>
  </si>
  <si>
    <t>JX533286</t>
  </si>
  <si>
    <t>JX533235</t>
  </si>
  <si>
    <t>JX533143</t>
  </si>
  <si>
    <t>JX533095</t>
  </si>
  <si>
    <t>JX533064</t>
  </si>
  <si>
    <t>JX533033</t>
  </si>
  <si>
    <t>JX533430</t>
  </si>
  <si>
    <t>JX533399</t>
  </si>
  <si>
    <t>JX533346</t>
  </si>
  <si>
    <t>JX533315</t>
  </si>
  <si>
    <t>JX533284</t>
  </si>
  <si>
    <t>JX533233</t>
  </si>
  <si>
    <t>JX533141</t>
  </si>
  <si>
    <t>JX533093</t>
  </si>
  <si>
    <t>JX533062</t>
  </si>
  <si>
    <t>JX533031</t>
  </si>
  <si>
    <t>JX533431</t>
  </si>
  <si>
    <t>JX533400</t>
  </si>
  <si>
    <t>JX533347</t>
  </si>
  <si>
    <t>JX533316</t>
  </si>
  <si>
    <t>JX533285</t>
  </si>
  <si>
    <t>JX533234</t>
  </si>
  <si>
    <t>JX533142</t>
  </si>
  <si>
    <t>JX533094</t>
  </si>
  <si>
    <t>JX533063</t>
  </si>
  <si>
    <t>JX533032</t>
  </si>
  <si>
    <t>JX533435</t>
  </si>
  <si>
    <t>JX533404</t>
  </si>
  <si>
    <t>JX533351</t>
  </si>
  <si>
    <t>JX533320</t>
  </si>
  <si>
    <t>JX533289</t>
  </si>
  <si>
    <t>JX533238</t>
  </si>
  <si>
    <t>JX533146</t>
  </si>
  <si>
    <t>JX533098</t>
  </si>
  <si>
    <t>JX533067</t>
  </si>
  <si>
    <t>JX533036</t>
  </si>
  <si>
    <t>JX533436</t>
  </si>
  <si>
    <t>JX533405</t>
  </si>
  <si>
    <t>JX533352</t>
  </si>
  <si>
    <t>JX533321</t>
  </si>
  <si>
    <t>JX533290</t>
  </si>
  <si>
    <t>JX533239</t>
  </si>
  <si>
    <t>JX533147</t>
  </si>
  <si>
    <t>JX533099</t>
  </si>
  <si>
    <t>JX533068</t>
  </si>
  <si>
    <t>JX533037</t>
  </si>
  <si>
    <t>JX533439</t>
  </si>
  <si>
    <t>JX533408</t>
  </si>
  <si>
    <t>JX533355</t>
  </si>
  <si>
    <t>JX533324</t>
  </si>
  <si>
    <t>JX533293</t>
  </si>
  <si>
    <t>JX533242</t>
  </si>
  <si>
    <t>JX533150</t>
  </si>
  <si>
    <t>JX533102</t>
  </si>
  <si>
    <t>JX533071</t>
  </si>
  <si>
    <t>JX533425</t>
  </si>
  <si>
    <t>JX533394</t>
  </si>
  <si>
    <t>JX533341</t>
  </si>
  <si>
    <t>JX533310</t>
  </si>
  <si>
    <t>JX533279</t>
  </si>
  <si>
    <t>JX533228</t>
  </si>
  <si>
    <t>JX533136</t>
  </si>
  <si>
    <t>JX533088</t>
  </si>
  <si>
    <t>JX533057</t>
  </si>
  <si>
    <t>JX533026</t>
  </si>
  <si>
    <t>JX533424</t>
  </si>
  <si>
    <t>JX533393</t>
  </si>
  <si>
    <t>JX533340</t>
  </si>
  <si>
    <t xml:space="preserve"> JX533309</t>
  </si>
  <si>
    <t>JX533278</t>
  </si>
  <si>
    <t>JX533227</t>
  </si>
  <si>
    <t>JX533135</t>
  </si>
  <si>
    <t>JX533087</t>
  </si>
  <si>
    <t>JX533056</t>
  </si>
  <si>
    <t>JX533025</t>
  </si>
  <si>
    <t>JX533426</t>
  </si>
  <si>
    <t>JX533395</t>
  </si>
  <si>
    <t>JX533027</t>
  </si>
  <si>
    <t>JX533089</t>
  </si>
  <si>
    <t>JX533058</t>
  </si>
  <si>
    <t>JX533137</t>
  </si>
  <si>
    <t>JX533229</t>
  </si>
  <si>
    <t>JX533280</t>
  </si>
  <si>
    <t>JX533311</t>
  </si>
  <si>
    <t>JX533342</t>
  </si>
  <si>
    <t>JX533427</t>
  </si>
  <si>
    <t>JX533428</t>
  </si>
  <si>
    <t>JX533396</t>
  </si>
  <si>
    <t>JX533397</t>
  </si>
  <si>
    <t>JX533343</t>
  </si>
  <si>
    <t>JX533344</t>
  </si>
  <si>
    <t>JX533429</t>
  </si>
  <si>
    <t>JX533398</t>
  </si>
  <si>
    <t>JX533345</t>
  </si>
  <si>
    <t>JX533312</t>
  </si>
  <si>
    <t>JX533313</t>
  </si>
  <si>
    <t>JX533314</t>
  </si>
  <si>
    <t>JX533281</t>
  </si>
  <si>
    <t>JX533282</t>
  </si>
  <si>
    <t>JX533283</t>
  </si>
  <si>
    <t>JX533230</t>
  </si>
  <si>
    <t>JX533231</t>
  </si>
  <si>
    <t>JX533232</t>
  </si>
  <si>
    <t>JX533138</t>
  </si>
  <si>
    <t>JX533139</t>
  </si>
  <si>
    <t>JX533140</t>
  </si>
  <si>
    <t>JX533059</t>
  </si>
  <si>
    <t>JX533060</t>
  </si>
  <si>
    <t>JX533061</t>
  </si>
  <si>
    <t>JX533090</t>
  </si>
  <si>
    <t>JX533091</t>
  </si>
  <si>
    <t>JX533092</t>
  </si>
  <si>
    <t>JX533028</t>
  </si>
  <si>
    <t>JX533029</t>
  </si>
  <si>
    <t>JX533030</t>
  </si>
  <si>
    <t>JX532999</t>
  </si>
  <si>
    <t>JX533411</t>
  </si>
  <si>
    <t>JX533412</t>
  </si>
  <si>
    <t>JX533413</t>
  </si>
  <si>
    <t>JX533414</t>
  </si>
  <si>
    <t>JX533416</t>
  </si>
  <si>
    <t>JX533417</t>
  </si>
  <si>
    <t>JX533418</t>
  </si>
  <si>
    <t>JX533419</t>
  </si>
  <si>
    <t>JX533420</t>
  </si>
  <si>
    <t>JX533421</t>
  </si>
  <si>
    <t>JX533422</t>
  </si>
  <si>
    <t>JX533423</t>
  </si>
  <si>
    <t>JX533380</t>
  </si>
  <si>
    <t>JX533381</t>
  </si>
  <si>
    <t>JX533382</t>
  </si>
  <si>
    <t>JX533383</t>
  </si>
  <si>
    <t>JX533385</t>
  </si>
  <si>
    <t>JX533386</t>
  </si>
  <si>
    <t>JX533387</t>
  </si>
  <si>
    <t>JX533388</t>
  </si>
  <si>
    <t>JX533389</t>
  </si>
  <si>
    <t>JX533390</t>
  </si>
  <si>
    <t>JX533391</t>
  </si>
  <si>
    <t>JX533392</t>
  </si>
  <si>
    <t>JX533327</t>
  </si>
  <si>
    <t>JX533328</t>
  </si>
  <si>
    <t>JX533329</t>
  </si>
  <si>
    <t>JX533330</t>
  </si>
  <si>
    <t>JX533332</t>
  </si>
  <si>
    <t>JX533333</t>
  </si>
  <si>
    <t>JX533334</t>
  </si>
  <si>
    <t>JX533335</t>
  </si>
  <si>
    <t>JX533336</t>
  </si>
  <si>
    <t>JX533337</t>
  </si>
  <si>
    <t>JX533338</t>
  </si>
  <si>
    <t>JX533339</t>
  </si>
  <si>
    <t xml:space="preserve"> JX533296</t>
  </si>
  <si>
    <t xml:space="preserve"> JX533297</t>
  </si>
  <si>
    <t xml:space="preserve"> JX533298</t>
  </si>
  <si>
    <t xml:space="preserve"> JX533299</t>
  </si>
  <si>
    <t xml:space="preserve"> JX533301</t>
  </si>
  <si>
    <t xml:space="preserve"> JX533302</t>
  </si>
  <si>
    <t xml:space="preserve"> JX533303</t>
  </si>
  <si>
    <t xml:space="preserve"> JX533304</t>
  </si>
  <si>
    <t xml:space="preserve"> JX533305</t>
  </si>
  <si>
    <t xml:space="preserve"> JX533306</t>
  </si>
  <si>
    <t xml:space="preserve"> JX533307</t>
  </si>
  <si>
    <t xml:space="preserve"> JX533308</t>
  </si>
  <si>
    <t>JX533265</t>
  </si>
  <si>
    <t>JX533266</t>
  </si>
  <si>
    <t>JX533267</t>
  </si>
  <si>
    <t>JX533268</t>
  </si>
  <si>
    <t>JX533270</t>
  </si>
  <si>
    <t>JX533271</t>
  </si>
  <si>
    <t>JX533272</t>
  </si>
  <si>
    <t>JX533273</t>
  </si>
  <si>
    <t>JX533274</t>
  </si>
  <si>
    <t>JX533275</t>
  </si>
  <si>
    <t>JX533276</t>
  </si>
  <si>
    <t>JX533277</t>
  </si>
  <si>
    <t>JX533214</t>
  </si>
  <si>
    <t>JX533215</t>
  </si>
  <si>
    <t>JX533216</t>
  </si>
  <si>
    <t>JX533217</t>
  </si>
  <si>
    <t>JX533219</t>
  </si>
  <si>
    <t>JX533220</t>
  </si>
  <si>
    <t>JX533221</t>
  </si>
  <si>
    <t>JX533222</t>
  </si>
  <si>
    <t>JX533223</t>
  </si>
  <si>
    <t>JX533224</t>
  </si>
  <si>
    <t>JX533225</t>
  </si>
  <si>
    <t>JX533226</t>
  </si>
  <si>
    <t>JX533122</t>
  </si>
  <si>
    <t>JX533123</t>
  </si>
  <si>
    <t>JX533124</t>
  </si>
  <si>
    <t>JX533125</t>
  </si>
  <si>
    <t>JX533127</t>
  </si>
  <si>
    <t>JX533128</t>
  </si>
  <si>
    <t>JX533129</t>
  </si>
  <si>
    <t>JX533130</t>
  </si>
  <si>
    <t>JX533131</t>
  </si>
  <si>
    <t>JX533132</t>
  </si>
  <si>
    <t>JX533133</t>
  </si>
  <si>
    <t>JX533134</t>
  </si>
  <si>
    <t>JX533043</t>
  </si>
  <si>
    <t>JX533044</t>
  </si>
  <si>
    <t>JX533045</t>
  </si>
  <si>
    <t>JX533046</t>
  </si>
  <si>
    <t>JX533048</t>
  </si>
  <si>
    <t>JX533049</t>
  </si>
  <si>
    <t>JX533050</t>
  </si>
  <si>
    <t>JX533051</t>
  </si>
  <si>
    <t>JX533052</t>
  </si>
  <si>
    <t>JX533053</t>
  </si>
  <si>
    <t>JX533054</t>
  </si>
  <si>
    <t>JX533055</t>
  </si>
  <si>
    <t>JX533074</t>
  </si>
  <si>
    <t>JX533075</t>
  </si>
  <si>
    <t>JX533076</t>
  </si>
  <si>
    <t>JX533077</t>
  </si>
  <si>
    <t>JX533079</t>
  </si>
  <si>
    <t>JX533080</t>
  </si>
  <si>
    <t>JX533081</t>
  </si>
  <si>
    <t>JX533082</t>
  </si>
  <si>
    <t>JX533083</t>
  </si>
  <si>
    <t>JX533084</t>
  </si>
  <si>
    <t>JX533085</t>
  </si>
  <si>
    <t>JX533086</t>
  </si>
  <si>
    <t>JX533012</t>
  </si>
  <si>
    <t>JX533013</t>
  </si>
  <si>
    <t>JX533014</t>
  </si>
  <si>
    <t>JX533015</t>
  </si>
  <si>
    <t>JX533017</t>
  </si>
  <si>
    <t>JX533018</t>
  </si>
  <si>
    <t>JX533019</t>
  </si>
  <si>
    <t>JX533020</t>
  </si>
  <si>
    <t>JX533021</t>
  </si>
  <si>
    <t>JX533022</t>
  </si>
  <si>
    <t>JX533023</t>
  </si>
  <si>
    <t>JX533024</t>
  </si>
  <si>
    <t>JX533410</t>
  </si>
  <si>
    <t>JX533379</t>
  </si>
  <si>
    <t>JX533326</t>
  </si>
  <si>
    <t xml:space="preserve"> JX533295</t>
  </si>
  <si>
    <t>JX533264</t>
  </si>
  <si>
    <t>JX533213</t>
  </si>
  <si>
    <t>JX533121</t>
  </si>
  <si>
    <t>JX533042</t>
  </si>
  <si>
    <t>JX533073</t>
  </si>
  <si>
    <t>JX533011</t>
  </si>
  <si>
    <t>JX533409</t>
  </si>
  <si>
    <t>JX533378</t>
  </si>
  <si>
    <t>JX533325</t>
  </si>
  <si>
    <t xml:space="preserve"> JX533294</t>
  </si>
  <si>
    <t>JX533263</t>
  </si>
  <si>
    <t>JX533212</t>
  </si>
  <si>
    <t>JX533120</t>
  </si>
  <si>
    <t>JX533041</t>
  </si>
  <si>
    <t>JX533072</t>
  </si>
  <si>
    <t>JX533010</t>
  </si>
  <si>
    <t>EU737875</t>
  </si>
  <si>
    <t>EU738042</t>
  </si>
  <si>
    <t>EU738180</t>
  </si>
  <si>
    <t>EU737720</t>
  </si>
  <si>
    <t>EU738653</t>
  </si>
  <si>
    <t>EU739556</t>
  </si>
  <si>
    <t>EU739684</t>
  </si>
  <si>
    <t>EU739998</t>
  </si>
  <si>
    <t>EU739842</t>
  </si>
  <si>
    <t>EU738329</t>
  </si>
  <si>
    <t>EU740162</t>
  </si>
  <si>
    <t xml:space="preserve"> EU740324</t>
  </si>
  <si>
    <t>EU738496</t>
  </si>
  <si>
    <t>EU737249</t>
  </si>
  <si>
    <t>EU737413</t>
  </si>
  <si>
    <t>EU737564</t>
  </si>
  <si>
    <t>EU738983</t>
  </si>
  <si>
    <t>EU738823</t>
  </si>
  <si>
    <t>EU739136</t>
  </si>
  <si>
    <t>EU739449</t>
  </si>
  <si>
    <t>EU737838</t>
  </si>
  <si>
    <t>EU738003</t>
  </si>
  <si>
    <t>EU737685</t>
  </si>
  <si>
    <t>EU738619</t>
  </si>
  <si>
    <t>EU738944</t>
  </si>
  <si>
    <t>EU738786</t>
  </si>
  <si>
    <t xml:space="preserve"> EU739250</t>
  </si>
  <si>
    <t>EU739410</t>
  </si>
  <si>
    <t>EU739104</t>
  </si>
  <si>
    <t xml:space="preserve"> EU739545</t>
  </si>
  <si>
    <t>EU739646</t>
  </si>
  <si>
    <t>EU739960</t>
  </si>
  <si>
    <t>EU739805</t>
  </si>
  <si>
    <t>EU738290</t>
  </si>
  <si>
    <t>EU740124</t>
  </si>
  <si>
    <t xml:space="preserve"> EU740287</t>
  </si>
  <si>
    <t>EU738457</t>
  </si>
  <si>
    <t>EU737211</t>
  </si>
  <si>
    <t>EU737374</t>
  </si>
  <si>
    <t>EU737847</t>
  </si>
  <si>
    <t>EU738012</t>
  </si>
  <si>
    <t>EU738153</t>
  </si>
  <si>
    <t>EU737694</t>
  </si>
  <si>
    <t>EU738627.</t>
  </si>
  <si>
    <t>EU738953</t>
  </si>
  <si>
    <t>EU738795</t>
  </si>
  <si>
    <t>EU739419</t>
  </si>
  <si>
    <t>EU739550</t>
  </si>
  <si>
    <t>EU739655</t>
  </si>
  <si>
    <t>EU739969</t>
  </si>
  <si>
    <t>EU739814</t>
  </si>
  <si>
    <t>EU738299</t>
  </si>
  <si>
    <t>EU740133</t>
  </si>
  <si>
    <t>EU740296</t>
  </si>
  <si>
    <t>EU738466</t>
  </si>
  <si>
    <t>EU737220</t>
  </si>
  <si>
    <t>EU737383</t>
  </si>
  <si>
    <t>EU737538</t>
  </si>
  <si>
    <t>EU737851</t>
  </si>
  <si>
    <t>EU738017</t>
  </si>
  <si>
    <t>EU737698</t>
  </si>
  <si>
    <t>EU738632</t>
  </si>
  <si>
    <t>EU738958</t>
  </si>
  <si>
    <t>EU739116</t>
  </si>
  <si>
    <t>EU739263</t>
  </si>
  <si>
    <t>EU739424</t>
  </si>
  <si>
    <t>EU739112</t>
  </si>
  <si>
    <t xml:space="preserve"> EU739660</t>
  </si>
  <si>
    <t>EU739974</t>
  </si>
  <si>
    <t>EU739818</t>
  </si>
  <si>
    <t>EU738304</t>
  </si>
  <si>
    <t>EU740137</t>
  </si>
  <si>
    <t>EU740301</t>
  </si>
  <si>
    <t>EU738471</t>
  </si>
  <si>
    <t>EU737225</t>
  </si>
  <si>
    <t>EU737388</t>
  </si>
  <si>
    <t>EU737543</t>
  </si>
  <si>
    <t>EU737800</t>
  </si>
  <si>
    <t>EU737962</t>
  </si>
  <si>
    <t>EU737647</t>
  </si>
  <si>
    <t xml:space="preserve"> EU738581</t>
  </si>
  <si>
    <t>EU738745</t>
  </si>
  <si>
    <t>EU738903</t>
  </si>
  <si>
    <t>EU739213</t>
  </si>
  <si>
    <t>EU739369</t>
  </si>
  <si>
    <t>EU739529</t>
  </si>
  <si>
    <t>EU739606</t>
  </si>
  <si>
    <t>EU739922</t>
  </si>
  <si>
    <t>EU739766</t>
  </si>
  <si>
    <t>EU738252</t>
  </si>
  <si>
    <t>EU740084</t>
  </si>
  <si>
    <t>EU740247</t>
  </si>
  <si>
    <t xml:space="preserve"> EU738418</t>
  </si>
  <si>
    <t>EU737175</t>
  </si>
  <si>
    <t>EU737333</t>
  </si>
  <si>
    <t xml:space="preserve"> EU737499</t>
  </si>
  <si>
    <t>EU737917</t>
  </si>
  <si>
    <t>EU738087</t>
  </si>
  <si>
    <t>EU737759</t>
  </si>
  <si>
    <t>EU738698</t>
  </si>
  <si>
    <t>EU739028</t>
  </si>
  <si>
    <t xml:space="preserve"> EU738864</t>
  </si>
  <si>
    <t>EU739175</t>
  </si>
  <si>
    <t>EU739326</t>
  </si>
  <si>
    <t>EU739492</t>
  </si>
  <si>
    <t>EU739573</t>
  </si>
  <si>
    <t>EU739725</t>
  </si>
  <si>
    <t>EU740043</t>
  </si>
  <si>
    <t>EU739879</t>
  </si>
  <si>
    <t>EU738374</t>
  </si>
  <si>
    <t>EU740206</t>
  </si>
  <si>
    <t>EU740369</t>
  </si>
  <si>
    <t>EU738540</t>
  </si>
  <si>
    <t>EU737290</t>
  </si>
  <si>
    <t>EU737458</t>
  </si>
  <si>
    <t>EU737600</t>
  </si>
  <si>
    <t>EU737822</t>
  </si>
  <si>
    <t>EU737985</t>
  </si>
  <si>
    <t>EU737670</t>
  </si>
  <si>
    <t>EU738603</t>
  </si>
  <si>
    <t>EU738926</t>
  </si>
  <si>
    <t>EU738768</t>
  </si>
  <si>
    <t>EU739392</t>
  </si>
  <si>
    <t xml:space="preserve"> EU739538</t>
  </si>
  <si>
    <t>EU739628</t>
  </si>
  <si>
    <t>EU739944</t>
  </si>
  <si>
    <t>EU739788</t>
  </si>
  <si>
    <t>EU738274</t>
  </si>
  <si>
    <t>EU740106</t>
  </si>
  <si>
    <t>EU740270</t>
  </si>
  <si>
    <t>EU738441</t>
  </si>
  <si>
    <t>EU737197</t>
  </si>
  <si>
    <t>EU737356</t>
  </si>
  <si>
    <t>EU737516</t>
  </si>
  <si>
    <t>EU737790</t>
  </si>
  <si>
    <t>EU737951</t>
  </si>
  <si>
    <t>EU738109</t>
  </si>
  <si>
    <t>JF496920</t>
  </si>
  <si>
    <t>EU738714</t>
  </si>
  <si>
    <t>EU738893</t>
  </si>
  <si>
    <t>EU738735</t>
  </si>
  <si>
    <t>EU739522</t>
  </si>
  <si>
    <t xml:space="preserve"> EU739358</t>
  </si>
  <si>
    <t>EU739202</t>
  </si>
  <si>
    <t>EU739596</t>
  </si>
  <si>
    <t>EU739911</t>
  </si>
  <si>
    <t>EU739756</t>
  </si>
  <si>
    <t>EU738242</t>
  </si>
  <si>
    <t>EU740074</t>
  </si>
  <si>
    <t>EU738407</t>
  </si>
  <si>
    <t>EU737164</t>
  </si>
  <si>
    <t>EU737322</t>
  </si>
  <si>
    <t>XM_007064432</t>
  </si>
  <si>
    <t>XM_007067916</t>
  </si>
  <si>
    <t>XM_007072662</t>
  </si>
  <si>
    <t>XM_007064973</t>
  </si>
  <si>
    <t>aligned length (bp)</t>
  </si>
  <si>
    <t>XM_007067915</t>
  </si>
  <si>
    <t>NM_001282243</t>
  </si>
  <si>
    <t>XM_007072111</t>
  </si>
  <si>
    <t>XM_006017515</t>
  </si>
  <si>
    <t>AJ617734</t>
  </si>
  <si>
    <t>XM_007069040</t>
  </si>
  <si>
    <t>XM_007064808</t>
  </si>
  <si>
    <t>XM_007055902</t>
  </si>
  <si>
    <t>XM_006035737</t>
  </si>
  <si>
    <t>XM_007066209</t>
  </si>
  <si>
    <t>XM_007056919</t>
  </si>
  <si>
    <t xml:space="preserve"> XM_007056919</t>
  </si>
  <si>
    <t>XM_007054689</t>
  </si>
  <si>
    <t>XM_007059947</t>
  </si>
  <si>
    <t>total</t>
  </si>
  <si>
    <t xml:space="preserve"> Meleagris gallopavo</t>
  </si>
  <si>
    <t>Nothoprocta perdicaria</t>
  </si>
  <si>
    <r>
      <t xml:space="preserve"> Crax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</si>
  <si>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 Anatidae</t>
    </r>
    <r>
      <rPr>
        <vertAlign val="superscript"/>
        <sz val="11"/>
        <color theme="1"/>
        <rFont val="Calibri"/>
        <family val="2"/>
        <scheme val="minor"/>
      </rPr>
      <t>2</t>
    </r>
  </si>
  <si>
    <t>NC_004539</t>
  </si>
  <si>
    <t>Harshman et al. (2008)'s data</t>
  </si>
  <si>
    <t>exon</t>
  </si>
  <si>
    <t>intron</t>
  </si>
  <si>
    <t xml:space="preserve"> Chauna torquata</t>
  </si>
  <si>
    <r>
      <t xml:space="preserve"> Gavia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</si>
  <si>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Haematopus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</si>
  <si>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Procellariidae</t>
    </r>
    <r>
      <rPr>
        <vertAlign val="superscript"/>
        <sz val="11"/>
        <color theme="1"/>
        <rFont val="Calibri"/>
        <family val="2"/>
        <scheme val="minor"/>
      </rPr>
      <t>7</t>
    </r>
  </si>
  <si>
    <r>
      <t>Scolopacida1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</si>
  <si>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Scolopacida2</t>
    </r>
    <r>
      <rPr>
        <vertAlign val="superscript"/>
        <sz val="11"/>
        <color theme="1"/>
        <rFont val="Calibri"/>
        <family val="2"/>
        <scheme val="minor"/>
      </rPr>
      <t>6</t>
    </r>
  </si>
  <si>
    <r>
      <t>Sphenisciformes1</t>
    </r>
    <r>
      <rPr>
        <vertAlign val="superscript"/>
        <sz val="11"/>
        <color theme="1"/>
        <rFont val="Calibri"/>
        <family val="2"/>
        <scheme val="minor"/>
      </rPr>
      <t>8</t>
    </r>
  </si>
  <si>
    <r>
      <t>Sphenisciformes2</t>
    </r>
    <r>
      <rPr>
        <vertAlign val="superscript"/>
        <sz val="11"/>
        <color theme="1"/>
        <rFont val="Calibri"/>
        <family val="2"/>
        <scheme val="minor"/>
      </rPr>
      <t>9</t>
    </r>
  </si>
  <si>
    <r>
      <t>Trochili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</si>
  <si>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Apodi</t>
    </r>
    <r>
      <rPr>
        <vertAlign val="superscript"/>
        <sz val="11"/>
        <color theme="1"/>
        <rFont val="Calibri"/>
        <family val="2"/>
        <scheme val="minor"/>
      </rPr>
      <t>10</t>
    </r>
  </si>
  <si>
    <t>Acanthisitta chloris</t>
  </si>
  <si>
    <r>
      <rPr>
        <sz val="11"/>
        <color theme="1"/>
        <rFont val="Calibri"/>
        <family val="2"/>
        <scheme val="minor"/>
      </rPr>
      <t>Tyranni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</si>
  <si>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Passeri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</si>
  <si>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Alligator</t>
    </r>
    <r>
      <rPr>
        <vertAlign val="superscript"/>
        <sz val="11"/>
        <color theme="1"/>
        <rFont val="Calibri"/>
        <family val="2"/>
        <scheme val="minor"/>
      </rPr>
      <t>14</t>
    </r>
  </si>
  <si>
    <t>XM_007070719</t>
  </si>
  <si>
    <t>XM_004938377</t>
  </si>
  <si>
    <t>NC_006089</t>
  </si>
  <si>
    <t>FJ039951</t>
  </si>
  <si>
    <t>NM_204358</t>
  </si>
  <si>
    <t>XM_007068798</t>
  </si>
  <si>
    <t>XM_004945470</t>
  </si>
  <si>
    <t>XM_007064385</t>
  </si>
  <si>
    <t>AY994153</t>
  </si>
  <si>
    <t>XM_007069136</t>
  </si>
  <si>
    <t>NM_001109762</t>
  </si>
  <si>
    <t>XM_421253</t>
  </si>
  <si>
    <t>XM_007065237</t>
  </si>
  <si>
    <t xml:space="preserve">XM_004934734 </t>
  </si>
  <si>
    <t>XM_007063789</t>
  </si>
  <si>
    <t>XM_421091</t>
  </si>
  <si>
    <t>XM_007055235</t>
  </si>
  <si>
    <t>XM_421089</t>
  </si>
  <si>
    <t>XM_007055237</t>
  </si>
  <si>
    <t>Caiman crocodilus</t>
  </si>
  <si>
    <r>
      <t>Chelonia mydas</t>
    </r>
    <r>
      <rPr>
        <i/>
        <vertAlign val="superscript"/>
        <sz val="11"/>
        <color theme="1"/>
        <rFont val="Calibri"/>
        <family val="2"/>
        <scheme val="minor"/>
      </rPr>
      <t>15</t>
    </r>
  </si>
  <si>
    <t>594 loci</t>
  </si>
  <si>
    <t>AF338708</t>
  </si>
  <si>
    <t>mtgenome</t>
  </si>
  <si>
    <t>Haddrath</t>
  </si>
  <si>
    <t>Smith</t>
  </si>
  <si>
    <t>Baker</t>
  </si>
  <si>
    <t>mtRNAs</t>
  </si>
  <si>
    <t>mtCDS (AA)</t>
  </si>
  <si>
    <t>mtCDS (nuc)</t>
  </si>
  <si>
    <t>Hsrshman (exon)</t>
  </si>
  <si>
    <t>Hsrshman (intron)</t>
  </si>
  <si>
    <t>Harshman</t>
  </si>
  <si>
    <t xml:space="preserve"> Tinamus </t>
  </si>
  <si>
    <t>Aepyornis sp.</t>
  </si>
  <si>
    <t>Mullerornis sp.</t>
  </si>
  <si>
    <t xml:space="preserve"> Crax1</t>
  </si>
  <si>
    <t xml:space="preserve"> Anatidae2</t>
  </si>
  <si>
    <t xml:space="preserve"> Gavia3</t>
  </si>
  <si>
    <t xml:space="preserve"> Haematopus4</t>
  </si>
  <si>
    <t>Scolopacida15</t>
  </si>
  <si>
    <t>Scolopacida26</t>
  </si>
  <si>
    <t>Procellariidae7</t>
  </si>
  <si>
    <t>Sphenisciformes18</t>
  </si>
  <si>
    <t>Sphenisciformes29</t>
  </si>
  <si>
    <t>Apodi10</t>
  </si>
  <si>
    <t>Trochili11</t>
  </si>
  <si>
    <t>Tyranni12</t>
  </si>
  <si>
    <t>Passeri13</t>
  </si>
  <si>
    <t>Alligator14</t>
  </si>
  <si>
    <t>Chelonia mydas15</t>
  </si>
  <si>
    <t>total length (bp)</t>
  </si>
  <si>
    <t>NC_009134</t>
  </si>
  <si>
    <r>
      <t>Partial sequence</t>
    </r>
    <r>
      <rPr>
        <vertAlign val="superscript"/>
        <sz val="16"/>
        <rFont val="Calibri"/>
        <family val="2"/>
        <scheme val="minor"/>
      </rPr>
      <t>r</t>
    </r>
  </si>
  <si>
    <r>
      <rPr>
        <i/>
        <sz val="16"/>
        <rFont val="Calibri"/>
        <family val="2"/>
        <scheme val="minor"/>
      </rPr>
      <t>Mullerorni</t>
    </r>
    <r>
      <rPr>
        <sz val="16"/>
        <rFont val="Calibri"/>
        <family val="2"/>
        <scheme val="minor"/>
      </rPr>
      <t>s sp.</t>
    </r>
  </si>
  <si>
    <r>
      <t xml:space="preserve"> Tinamus</t>
    </r>
    <r>
      <rPr>
        <i/>
        <vertAlign val="superscript"/>
        <sz val="16"/>
        <rFont val="Calibri"/>
        <family val="2"/>
        <scheme val="minor"/>
      </rPr>
      <t>a</t>
    </r>
  </si>
  <si>
    <r>
      <t xml:space="preserve"> Crax</t>
    </r>
    <r>
      <rPr>
        <vertAlign val="superscript"/>
        <sz val="16"/>
        <rFont val="Calibri"/>
        <family val="2"/>
        <scheme val="minor"/>
      </rPr>
      <t>b</t>
    </r>
  </si>
  <si>
    <r>
      <t xml:space="preserve"> Anatidae</t>
    </r>
    <r>
      <rPr>
        <vertAlign val="superscript"/>
        <sz val="16"/>
        <rFont val="Calibri"/>
        <family val="2"/>
        <scheme val="minor"/>
      </rPr>
      <t>c</t>
    </r>
  </si>
  <si>
    <r>
      <t xml:space="preserve"> Gavia</t>
    </r>
    <r>
      <rPr>
        <vertAlign val="superscript"/>
        <sz val="16"/>
        <rFont val="Calibri"/>
        <family val="2"/>
        <scheme val="minor"/>
      </rPr>
      <t>d</t>
    </r>
  </si>
  <si>
    <r>
      <t xml:space="preserve"> Haematopus</t>
    </r>
    <r>
      <rPr>
        <vertAlign val="superscript"/>
        <sz val="16"/>
        <rFont val="Calibri"/>
        <family val="2"/>
        <scheme val="minor"/>
      </rPr>
      <t>e</t>
    </r>
  </si>
  <si>
    <r>
      <t>Scolopacida</t>
    </r>
    <r>
      <rPr>
        <vertAlign val="superscript"/>
        <sz val="16"/>
        <rFont val="Calibri"/>
        <family val="2"/>
        <scheme val="minor"/>
      </rPr>
      <t>f</t>
    </r>
  </si>
  <si>
    <r>
      <t>Scolopacida</t>
    </r>
    <r>
      <rPr>
        <vertAlign val="superscript"/>
        <sz val="16"/>
        <rFont val="Calibri"/>
        <family val="2"/>
        <scheme val="minor"/>
      </rPr>
      <t>g</t>
    </r>
  </si>
  <si>
    <r>
      <t>Procellariidae</t>
    </r>
    <r>
      <rPr>
        <vertAlign val="superscript"/>
        <sz val="16"/>
        <rFont val="Calibri"/>
        <family val="2"/>
        <scheme val="minor"/>
      </rPr>
      <t>h</t>
    </r>
  </si>
  <si>
    <r>
      <t>Sphenisciformes1</t>
    </r>
    <r>
      <rPr>
        <vertAlign val="superscript"/>
        <sz val="16"/>
        <rFont val="Calibri"/>
        <family val="2"/>
        <scheme val="minor"/>
      </rPr>
      <t>i</t>
    </r>
  </si>
  <si>
    <r>
      <t>Sphenisciformes2</t>
    </r>
    <r>
      <rPr>
        <vertAlign val="superscript"/>
        <sz val="16"/>
        <rFont val="Calibri"/>
        <family val="2"/>
        <scheme val="minor"/>
      </rPr>
      <t>j</t>
    </r>
  </si>
  <si>
    <r>
      <t>Apodi</t>
    </r>
    <r>
      <rPr>
        <vertAlign val="superscript"/>
        <sz val="16"/>
        <rFont val="Calibri"/>
        <family val="2"/>
        <scheme val="minor"/>
      </rPr>
      <t>k</t>
    </r>
  </si>
  <si>
    <r>
      <t>Trochili</t>
    </r>
    <r>
      <rPr>
        <vertAlign val="superscript"/>
        <sz val="16"/>
        <rFont val="Calibri"/>
        <family val="2"/>
        <scheme val="minor"/>
      </rPr>
      <t>l</t>
    </r>
  </si>
  <si>
    <r>
      <t>Tyranni</t>
    </r>
    <r>
      <rPr>
        <vertAlign val="superscript"/>
        <sz val="16"/>
        <rFont val="Calibri"/>
        <family val="2"/>
        <scheme val="minor"/>
      </rPr>
      <t>m</t>
    </r>
  </si>
  <si>
    <r>
      <t>Passeri</t>
    </r>
    <r>
      <rPr>
        <vertAlign val="superscript"/>
        <sz val="16"/>
        <rFont val="Calibri"/>
        <family val="2"/>
        <scheme val="minor"/>
      </rPr>
      <t>n</t>
    </r>
  </si>
  <si>
    <r>
      <t>Alligator</t>
    </r>
    <r>
      <rPr>
        <vertAlign val="superscript"/>
        <sz val="16"/>
        <rFont val="Calibri"/>
        <family val="2"/>
        <scheme val="minor"/>
      </rPr>
      <t>o</t>
    </r>
  </si>
  <si>
    <r>
      <t>Chelonia mydas</t>
    </r>
    <r>
      <rPr>
        <i/>
        <vertAlign val="superscript"/>
        <sz val="16"/>
        <rFont val="Calibri"/>
        <family val="2"/>
        <scheme val="minor"/>
      </rPr>
      <t>p</t>
    </r>
  </si>
  <si>
    <r>
      <rPr>
        <vertAlign val="superscript"/>
        <sz val="16"/>
        <rFont val="Calibri"/>
        <family val="2"/>
        <scheme val="minor"/>
      </rPr>
      <t>i</t>
    </r>
    <r>
      <rPr>
        <sz val="16"/>
        <rFont val="Calibri"/>
        <family val="2"/>
        <scheme val="minor"/>
      </rPr>
      <t xml:space="preserve"> Pygoscelis papua for mtgenome,</t>
    </r>
  </si>
  <si>
    <r>
      <rPr>
        <vertAlign val="superscript"/>
        <sz val="16"/>
        <rFont val="Calibri"/>
        <family val="2"/>
        <scheme val="minor"/>
      </rPr>
      <t>p</t>
    </r>
    <r>
      <rPr>
        <i/>
        <sz val="16"/>
        <rFont val="Calibri"/>
        <family val="2"/>
        <scheme val="minor"/>
      </rPr>
      <t>Chelonia mydas</t>
    </r>
    <r>
      <rPr>
        <sz val="16"/>
        <rFont val="Calibri"/>
        <family val="2"/>
        <scheme val="minor"/>
      </rPr>
      <t xml:space="preserve">: </t>
    </r>
    <r>
      <rPr>
        <i/>
        <sz val="16"/>
        <rFont val="Calibri"/>
        <family val="2"/>
        <scheme val="minor"/>
      </rPr>
      <t>Chrysemys picta</t>
    </r>
    <r>
      <rPr>
        <sz val="16"/>
        <rFont val="Calibri"/>
        <family val="2"/>
        <scheme val="minor"/>
      </rPr>
      <t xml:space="preserve"> was used only for CLTCL1.</t>
    </r>
  </si>
  <si>
    <r>
      <rPr>
        <vertAlign val="super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>Partial sequences consists of AY140730, AY140732,AY140734,AY140752,AY140736,AY140738,AY274006,AY274053</t>
    </r>
  </si>
  <si>
    <t>Aepyornis maximus</t>
  </si>
  <si>
    <r>
      <rPr>
        <i/>
        <sz val="16"/>
        <rFont val="Calibri"/>
        <family val="2"/>
        <scheme val="minor"/>
      </rPr>
      <t>Aepyornis</t>
    </r>
    <r>
      <rPr>
        <sz val="16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>maximus</t>
    </r>
  </si>
  <si>
    <r>
      <t>Harshman et al. (2008)</t>
    </r>
    <r>
      <rPr>
        <vertAlign val="superscript"/>
        <sz val="16"/>
        <rFont val="Calibri"/>
        <family val="2"/>
        <scheme val="minor"/>
      </rPr>
      <t>s</t>
    </r>
  </si>
  <si>
    <t>Haddrath and Baker (2012)</t>
  </si>
  <si>
    <r>
      <rPr>
        <vertAlign val="superscript"/>
        <sz val="16"/>
        <rFont val="Calibri"/>
        <family val="2"/>
        <scheme val="minor"/>
      </rPr>
      <t>t</t>
    </r>
    <r>
      <rPr>
        <sz val="16"/>
        <rFont val="Calibri"/>
        <family val="2"/>
        <scheme val="minor"/>
      </rPr>
      <t xml:space="preserve">Smith et al.(2013)'s data consists of 40 non coding loci. "yes" indicates the species with their sequence data. </t>
    </r>
  </si>
  <si>
    <r>
      <rPr>
        <vertAlign val="superscript"/>
        <sz val="16"/>
        <rFont val="Calibri"/>
        <family val="2"/>
        <scheme val="minor"/>
      </rPr>
      <t>e</t>
    </r>
    <r>
      <rPr>
        <i/>
        <sz val="16"/>
        <rFont val="Calibri"/>
        <family val="2"/>
        <scheme val="minor"/>
      </rPr>
      <t>Haematopus</t>
    </r>
    <r>
      <rPr>
        <sz val="16"/>
        <rFont val="Calibri"/>
        <family val="2"/>
        <scheme val="minor"/>
      </rPr>
      <t xml:space="preserve">: </t>
    </r>
    <r>
      <rPr>
        <i/>
        <sz val="16"/>
        <rFont val="Calibri"/>
        <family val="2"/>
        <scheme val="minor"/>
      </rPr>
      <t xml:space="preserve">H. ater </t>
    </r>
    <r>
      <rPr>
        <sz val="16"/>
        <rFont val="Calibri"/>
        <family val="2"/>
        <scheme val="minor"/>
      </rPr>
      <t xml:space="preserve">for mtgenome data and Haddrath&amp;Baker(2012)'s data, </t>
    </r>
    <r>
      <rPr>
        <i/>
        <sz val="16"/>
        <rFont val="Calibri"/>
        <family val="2"/>
        <scheme val="minor"/>
      </rPr>
      <t>H. palliatus</t>
    </r>
    <r>
      <rPr>
        <sz val="16"/>
        <rFont val="Calibri"/>
        <family val="2"/>
        <scheme val="minor"/>
      </rPr>
      <t xml:space="preserve"> for Harshman</t>
    </r>
    <r>
      <rPr>
        <i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et al</t>
    </r>
    <r>
      <rPr>
        <i/>
        <sz val="16"/>
        <rFont val="Calibri"/>
        <family val="2"/>
        <scheme val="minor"/>
      </rPr>
      <t>.</t>
    </r>
    <r>
      <rPr>
        <sz val="16"/>
        <rFont val="Calibri"/>
        <family val="2"/>
        <scheme val="minor"/>
      </rPr>
      <t xml:space="preserve">(2008)'s data, </t>
    </r>
  </si>
  <si>
    <r>
      <rPr>
        <vertAlign val="superscript"/>
        <sz val="16"/>
        <rFont val="Calibri"/>
        <family val="2"/>
        <scheme val="minor"/>
      </rPr>
      <t>h</t>
    </r>
    <r>
      <rPr>
        <sz val="16"/>
        <rFont val="Calibri"/>
        <family val="2"/>
        <scheme val="minor"/>
      </rPr>
      <t xml:space="preserve">Procellariidae: </t>
    </r>
    <r>
      <rPr>
        <i/>
        <sz val="16"/>
        <rFont val="Calibri"/>
        <family val="2"/>
        <scheme val="minor"/>
      </rPr>
      <t>Pterodroma brevirostris</t>
    </r>
    <r>
      <rPr>
        <sz val="16"/>
        <rFont val="Calibri"/>
        <family val="2"/>
        <scheme val="minor"/>
      </rPr>
      <t xml:space="preserve"> for mtgenome, </t>
    </r>
    <r>
      <rPr>
        <i/>
        <sz val="16"/>
        <rFont val="Calibri"/>
        <family val="2"/>
        <scheme val="minor"/>
      </rPr>
      <t>Oceanites oceanicus</t>
    </r>
    <r>
      <rPr>
        <sz val="16"/>
        <rFont val="Calibri"/>
        <family val="2"/>
        <scheme val="minor"/>
      </rPr>
      <t xml:space="preserve"> for Harshman et al. (2008)'s data and Haddrath&amp;Baker (2012)'s data, </t>
    </r>
  </si>
  <si>
    <t>Baker, A.J., Haddrath, O., McPherson, J.D., and Cloutier, A. (2014). Genomic support for a moa-tinamou clade and adaptive morphological convergence in flightless ratites. Mol. Biol. Evol. 31, 1686-1696</t>
  </si>
  <si>
    <t>Haddrath&amp;Baker(2012)Haddrath, O., and Baker, A.J. (2012). Multiple nuclear genes and retroposons support vicariance and dispersal of the palaeognaths, and an Early Cretaceous origin of modern birds. Proc. Biol. Sci. 279, 4617-4625</t>
  </si>
  <si>
    <t>Harshman, J., Braun, E.L., Braun, M.J., Huddleston, C.J., Bowie, R.C., Chojnowski, J.L., Hackett, S.J., Han, K.L., Kimball, R.T., Marks, B.D., et al. (2008). Phylogenomic evidence for multiple losses of flight in ratite birds. Proc. Natl. Acad. Sci. USA 105, 13462-13467</t>
  </si>
  <si>
    <t>Smith, J.V., Braun, E.L., and Kimball, R.T. (2013). Ratite nonmonophyly: independent evidence from 40 novel Loci. Syst. Biol. 62, 35-49.</t>
  </si>
  <si>
    <r>
      <rPr>
        <vertAlign val="superscript"/>
        <sz val="16"/>
        <rFont val="Calibri"/>
        <family val="2"/>
        <scheme val="minor"/>
      </rPr>
      <t>a</t>
    </r>
    <r>
      <rPr>
        <sz val="16"/>
        <rFont val="Calibri"/>
        <family val="2"/>
        <scheme val="minor"/>
      </rPr>
      <t>Tinamus:</t>
    </r>
    <r>
      <rPr>
        <i/>
        <sz val="16"/>
        <rFont val="Calibri"/>
        <family val="2"/>
        <scheme val="minor"/>
      </rPr>
      <t xml:space="preserve"> T. major</t>
    </r>
    <r>
      <rPr>
        <sz val="16"/>
        <rFont val="Calibri"/>
        <family val="2"/>
        <scheme val="minor"/>
      </rPr>
      <t xml:space="preserve"> for mtgenome, Haddrath&amp;Baker(2012) and Smith et al.(2013)'s data, and </t>
    </r>
    <r>
      <rPr>
        <i/>
        <sz val="16"/>
        <rFont val="Calibri"/>
        <family val="2"/>
        <scheme val="minor"/>
      </rPr>
      <t>T. guttatus</t>
    </r>
    <r>
      <rPr>
        <sz val="16"/>
        <rFont val="Calibri"/>
        <family val="2"/>
        <scheme val="minor"/>
      </rPr>
      <t xml:space="preserve"> for Harshman et al.(2008)'s data</t>
    </r>
  </si>
  <si>
    <r>
      <rPr>
        <vertAlign val="superscript"/>
        <sz val="16"/>
        <rFont val="Calibri"/>
        <family val="2"/>
        <scheme val="minor"/>
      </rPr>
      <t>b</t>
    </r>
    <r>
      <rPr>
        <i/>
        <sz val="16"/>
        <rFont val="Calibri"/>
        <family val="2"/>
        <scheme val="minor"/>
      </rPr>
      <t xml:space="preserve">Crax </t>
    </r>
    <r>
      <rPr>
        <sz val="16"/>
        <rFont val="Calibri"/>
        <family val="2"/>
        <scheme val="minor"/>
      </rPr>
      <t>:</t>
    </r>
    <r>
      <rPr>
        <i/>
        <sz val="16"/>
        <rFont val="Calibri"/>
        <family val="2"/>
        <scheme val="minor"/>
      </rPr>
      <t xml:space="preserve"> C. rubra</t>
    </r>
    <r>
      <rPr>
        <sz val="16"/>
        <rFont val="Calibri"/>
        <family val="2"/>
        <scheme val="minor"/>
      </rPr>
      <t xml:space="preserve"> for mtgenoe data and </t>
    </r>
    <r>
      <rPr>
        <i/>
        <sz val="16"/>
        <rFont val="Calibri"/>
        <family val="2"/>
        <scheme val="minor"/>
      </rPr>
      <t>C. alector</t>
    </r>
    <r>
      <rPr>
        <sz val="16"/>
        <rFont val="Calibri"/>
        <family val="2"/>
        <scheme val="minor"/>
      </rPr>
      <t xml:space="preserve"> for Smith et al.(2013)'s data</t>
    </r>
  </si>
  <si>
    <r>
      <rPr>
        <vertAlign val="superscript"/>
        <sz val="16"/>
        <rFont val="Calibri"/>
        <family val="2"/>
        <scheme val="minor"/>
      </rPr>
      <t>c</t>
    </r>
    <r>
      <rPr>
        <sz val="16"/>
        <rFont val="Calibri"/>
        <family val="2"/>
        <scheme val="minor"/>
      </rPr>
      <t xml:space="preserve">Anatidae: </t>
    </r>
    <r>
      <rPr>
        <i/>
        <sz val="16"/>
        <rFont val="Calibri"/>
        <family val="2"/>
        <scheme val="minor"/>
      </rPr>
      <t>Anser albifrons</t>
    </r>
    <r>
      <rPr>
        <sz val="16"/>
        <rFont val="Calibri"/>
        <family val="2"/>
        <scheme val="minor"/>
      </rPr>
      <t xml:space="preserve"> for mtgenome and Haddrath&amp;Baker(2012)'s data, </t>
    </r>
    <r>
      <rPr>
        <i/>
        <sz val="16"/>
        <rFont val="Calibri"/>
        <family val="2"/>
        <scheme val="minor"/>
      </rPr>
      <t>Anas platyrhynchos</t>
    </r>
    <r>
      <rPr>
        <sz val="16"/>
        <rFont val="Calibri"/>
        <family val="2"/>
        <scheme val="minor"/>
      </rPr>
      <t xml:space="preserve"> for Harshman et al.(2008)'s data</t>
    </r>
  </si>
  <si>
    <r>
      <rPr>
        <vertAlign val="superscript"/>
        <sz val="16"/>
        <rFont val="Calibri"/>
        <family val="2"/>
        <scheme val="minor"/>
      </rPr>
      <t>d</t>
    </r>
    <r>
      <rPr>
        <i/>
        <sz val="16"/>
        <rFont val="Calibri"/>
        <family val="2"/>
        <scheme val="minor"/>
      </rPr>
      <t>Gavia</t>
    </r>
    <r>
      <rPr>
        <sz val="16"/>
        <rFont val="Calibri"/>
        <family val="2"/>
        <scheme val="minor"/>
      </rPr>
      <t xml:space="preserve">: </t>
    </r>
    <r>
      <rPr>
        <i/>
        <sz val="16"/>
        <rFont val="Calibri"/>
        <family val="2"/>
        <scheme val="minor"/>
      </rPr>
      <t>G. pacifica</t>
    </r>
    <r>
      <rPr>
        <sz val="16"/>
        <rFont val="Calibri"/>
        <family val="2"/>
        <scheme val="minor"/>
      </rPr>
      <t xml:space="preserve"> for mtgenome,</t>
    </r>
    <r>
      <rPr>
        <i/>
        <sz val="16"/>
        <rFont val="Calibri"/>
        <family val="2"/>
        <scheme val="minor"/>
      </rPr>
      <t xml:space="preserve"> G. immer</t>
    </r>
    <r>
      <rPr>
        <sz val="16"/>
        <rFont val="Calibri"/>
        <family val="2"/>
        <scheme val="minor"/>
      </rPr>
      <t xml:space="preserve"> for Harshman et al.(2008) and Haddrath&amp;Baker(2012)'s data</t>
    </r>
  </si>
  <si>
    <r>
      <rPr>
        <vertAlign val="superscript"/>
        <sz val="16"/>
        <rFont val="Calibri"/>
        <family val="2"/>
        <scheme val="minor"/>
      </rPr>
      <t>f</t>
    </r>
    <r>
      <rPr>
        <sz val="16"/>
        <rFont val="Calibri"/>
        <family val="2"/>
        <scheme val="minor"/>
      </rPr>
      <t>Scolopacida1:</t>
    </r>
    <r>
      <rPr>
        <i/>
        <sz val="16"/>
        <rFont val="Calibri"/>
        <family val="2"/>
        <scheme val="minor"/>
      </rPr>
      <t>Rostratula benghalensis</t>
    </r>
    <r>
      <rPr>
        <sz val="16"/>
        <rFont val="Calibri"/>
        <family val="2"/>
        <scheme val="minor"/>
      </rPr>
      <t xml:space="preserve"> (Rostratulidae) for Haddrath&amp;Baker (2012)'s data</t>
    </r>
  </si>
  <si>
    <r>
      <rPr>
        <vertAlign val="superscript"/>
        <sz val="16"/>
        <rFont val="Calibri"/>
        <family val="2"/>
        <scheme val="minor"/>
      </rPr>
      <t>g</t>
    </r>
    <r>
      <rPr>
        <sz val="16"/>
        <rFont val="Calibri"/>
        <family val="2"/>
        <scheme val="minor"/>
      </rPr>
      <t xml:space="preserve">Scolopacida2: </t>
    </r>
    <r>
      <rPr>
        <i/>
        <sz val="16"/>
        <rFont val="Calibri"/>
        <family val="2"/>
        <scheme val="minor"/>
      </rPr>
      <t>Arenaria interpres</t>
    </r>
    <r>
      <rPr>
        <sz val="16"/>
        <rFont val="Calibri"/>
        <family val="2"/>
        <scheme val="minor"/>
      </rPr>
      <t xml:space="preserve"> for mtgenome,</t>
    </r>
    <r>
      <rPr>
        <i/>
        <sz val="16"/>
        <rFont val="Calibri"/>
        <family val="2"/>
        <scheme val="minor"/>
      </rPr>
      <t xml:space="preserve"> Arenaria interpres</t>
    </r>
    <r>
      <rPr>
        <sz val="16"/>
        <rFont val="Calibri"/>
        <family val="2"/>
        <scheme val="minor"/>
      </rPr>
      <t xml:space="preserve"> for Harshman et al. (2008)'s data (Scolopacidae),</t>
    </r>
    <r>
      <rPr>
        <i/>
        <sz val="16"/>
        <rFont val="Calibri"/>
        <family val="2"/>
        <scheme val="minor"/>
      </rPr>
      <t xml:space="preserve"> Jacana jacana</t>
    </r>
    <r>
      <rPr>
        <sz val="16"/>
        <rFont val="Calibri"/>
        <family val="2"/>
        <scheme val="minor"/>
      </rPr>
      <t xml:space="preserve"> (Jacanidae) for Haddrath&amp;Baker (2012)'s data</t>
    </r>
  </si>
  <si>
    <r>
      <rPr>
        <vertAlign val="superscript"/>
        <sz val="16"/>
        <rFont val="Calibri"/>
        <family val="2"/>
        <scheme val="minor"/>
      </rPr>
      <t>j</t>
    </r>
    <r>
      <rPr>
        <sz val="16"/>
        <rFont val="Calibri"/>
        <family val="2"/>
        <scheme val="minor"/>
      </rPr>
      <t xml:space="preserve">Sphenisciformes2: </t>
    </r>
    <r>
      <rPr>
        <i/>
        <sz val="16"/>
        <rFont val="Calibri"/>
        <family val="2"/>
        <scheme val="minor"/>
      </rPr>
      <t>Eudyptes chrysocome</t>
    </r>
    <r>
      <rPr>
        <sz val="16"/>
        <rFont val="Calibri"/>
        <family val="2"/>
        <scheme val="minor"/>
      </rPr>
      <t xml:space="preserve"> for mtgenome, </t>
    </r>
    <r>
      <rPr>
        <i/>
        <sz val="16"/>
        <rFont val="Calibri"/>
        <family val="2"/>
        <scheme val="minor"/>
      </rPr>
      <t>Eudyptula minor</t>
    </r>
    <r>
      <rPr>
        <sz val="16"/>
        <rFont val="Calibri"/>
        <family val="2"/>
        <scheme val="minor"/>
      </rPr>
      <t xml:space="preserve"> for Harshman et al.(2008)'s data, </t>
    </r>
    <r>
      <rPr>
        <i/>
        <sz val="16"/>
        <rFont val="Calibri"/>
        <family val="2"/>
        <scheme val="minor"/>
      </rPr>
      <t xml:space="preserve">Aptenodytes forsteri </t>
    </r>
    <r>
      <rPr>
        <sz val="16"/>
        <rFont val="Calibri"/>
        <family val="2"/>
        <scheme val="minor"/>
      </rPr>
      <t>for Haddrath&amp;Baker (2012)'s data</t>
    </r>
  </si>
  <si>
    <r>
      <rPr>
        <vertAlign val="superscript"/>
        <sz val="16"/>
        <rFont val="Calibri"/>
        <family val="2"/>
        <scheme val="minor"/>
      </rPr>
      <t>k</t>
    </r>
    <r>
      <rPr>
        <sz val="16"/>
        <rFont val="Calibri"/>
        <family val="2"/>
        <scheme val="minor"/>
      </rPr>
      <t xml:space="preserve">Apodi: </t>
    </r>
    <r>
      <rPr>
        <i/>
        <sz val="16"/>
        <rFont val="Calibri"/>
        <family val="2"/>
        <scheme val="minor"/>
      </rPr>
      <t>Apus apus</t>
    </r>
    <r>
      <rPr>
        <sz val="16"/>
        <rFont val="Calibri"/>
        <family val="2"/>
        <scheme val="minor"/>
      </rPr>
      <t xml:space="preserve"> for mtgenome, </t>
    </r>
    <r>
      <rPr>
        <i/>
        <sz val="16"/>
        <rFont val="Calibri"/>
        <family val="2"/>
        <scheme val="minor"/>
      </rPr>
      <t>Streptoprocne zonaris</t>
    </r>
    <r>
      <rPr>
        <sz val="16"/>
        <rFont val="Calibri"/>
        <family val="2"/>
        <scheme val="minor"/>
      </rPr>
      <t xml:space="preserve"> for Harshman et al.(2008)'s data, </t>
    </r>
    <r>
      <rPr>
        <i/>
        <sz val="16"/>
        <rFont val="Calibri"/>
        <family val="2"/>
        <scheme val="minor"/>
      </rPr>
      <t xml:space="preserve">Chaetura pelagica </t>
    </r>
    <r>
      <rPr>
        <sz val="16"/>
        <rFont val="Calibri"/>
        <family val="2"/>
        <scheme val="minor"/>
      </rPr>
      <t>for Haddrath&amp;Baker (2012)'s data</t>
    </r>
  </si>
  <si>
    <r>
      <rPr>
        <vertAlign val="superscript"/>
        <sz val="16"/>
        <rFont val="Calibri"/>
        <family val="2"/>
        <scheme val="minor"/>
      </rPr>
      <t>l</t>
    </r>
    <r>
      <rPr>
        <sz val="16"/>
        <rFont val="Calibri"/>
        <family val="2"/>
        <scheme val="minor"/>
      </rPr>
      <t xml:space="preserve">Trochili: </t>
    </r>
    <r>
      <rPr>
        <i/>
        <sz val="16"/>
        <rFont val="Calibri"/>
        <family val="2"/>
        <scheme val="minor"/>
      </rPr>
      <t>Archilochus colubris</t>
    </r>
    <r>
      <rPr>
        <sz val="16"/>
        <rFont val="Calibri"/>
        <family val="2"/>
        <scheme val="minor"/>
      </rPr>
      <t xml:space="preserve"> for mtgenome and Haddrath&amp;Baker (2012)'s data, </t>
    </r>
    <r>
      <rPr>
        <i/>
        <sz val="16"/>
        <rFont val="Calibri"/>
        <family val="2"/>
        <scheme val="minor"/>
      </rPr>
      <t>Colibri coruscans</t>
    </r>
    <r>
      <rPr>
        <sz val="16"/>
        <rFont val="Calibri"/>
        <family val="2"/>
        <scheme val="minor"/>
      </rPr>
      <t xml:space="preserve"> for Harshman et al. (2008)'s data </t>
    </r>
  </si>
  <si>
    <r>
      <rPr>
        <vertAlign val="superscript"/>
        <sz val="16"/>
        <rFont val="Calibri"/>
        <family val="2"/>
        <scheme val="minor"/>
      </rPr>
      <t>m</t>
    </r>
    <r>
      <rPr>
        <sz val="16"/>
        <rFont val="Calibri"/>
        <family val="2"/>
        <scheme val="minor"/>
      </rPr>
      <t xml:space="preserve">Tyranni:  </t>
    </r>
    <r>
      <rPr>
        <i/>
        <sz val="16"/>
        <rFont val="Calibri"/>
        <family val="2"/>
        <scheme val="minor"/>
      </rPr>
      <t>Smithornis sharpei</t>
    </r>
    <r>
      <rPr>
        <sz val="16"/>
        <rFont val="Calibri"/>
        <family val="2"/>
        <scheme val="minor"/>
      </rPr>
      <t xml:space="preserve"> for mtgenome and  </t>
    </r>
    <r>
      <rPr>
        <i/>
        <sz val="16"/>
        <rFont val="Calibri"/>
        <family val="2"/>
        <scheme val="minor"/>
      </rPr>
      <t>Smithornis rufolateralis</t>
    </r>
    <r>
      <rPr>
        <sz val="16"/>
        <rFont val="Calibri"/>
        <family val="2"/>
        <scheme val="minor"/>
      </rPr>
      <t xml:space="preserve"> for Harshman</t>
    </r>
    <r>
      <rPr>
        <i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et al (2008)'s data</t>
    </r>
  </si>
  <si>
    <r>
      <rPr>
        <vertAlign val="superscript"/>
        <sz val="16"/>
        <rFont val="Calibri"/>
        <family val="2"/>
        <scheme val="minor"/>
      </rPr>
      <t>n</t>
    </r>
    <r>
      <rPr>
        <sz val="16"/>
        <rFont val="Calibri"/>
        <family val="2"/>
        <scheme val="minor"/>
      </rPr>
      <t>Passeri:</t>
    </r>
    <r>
      <rPr>
        <i/>
        <sz val="16"/>
        <rFont val="Calibri"/>
        <family val="2"/>
        <scheme val="minor"/>
      </rPr>
      <t xml:space="preserve"> Taeniopygia guttata </t>
    </r>
    <r>
      <rPr>
        <sz val="16"/>
        <rFont val="Calibri"/>
        <family val="2"/>
        <scheme val="minor"/>
      </rPr>
      <t>for mtgenome, Smith et al. (2013)'s data, and Baker</t>
    </r>
    <r>
      <rPr>
        <i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et al. (2014)'s data, </t>
    </r>
    <r>
      <rPr>
        <i/>
        <sz val="16"/>
        <rFont val="Calibri"/>
        <family val="2"/>
        <scheme val="minor"/>
      </rPr>
      <t>Corvus corone</t>
    </r>
    <r>
      <rPr>
        <sz val="16"/>
        <rFont val="Calibri"/>
        <family val="2"/>
        <scheme val="minor"/>
      </rPr>
      <t xml:space="preserve"> for Harshman et al.(2008)'s data, </t>
    </r>
  </si>
  <si>
    <r>
      <rPr>
        <vertAlign val="superscript"/>
        <sz val="16"/>
        <rFont val="Calibri"/>
        <family val="2"/>
        <scheme val="minor"/>
      </rPr>
      <t>o</t>
    </r>
    <r>
      <rPr>
        <i/>
        <sz val="16"/>
        <rFont val="Calibri"/>
        <family val="2"/>
        <scheme val="minor"/>
      </rPr>
      <t>Alligator</t>
    </r>
    <r>
      <rPr>
        <sz val="16"/>
        <rFont val="Calibri"/>
        <family val="2"/>
        <scheme val="minor"/>
      </rPr>
      <t xml:space="preserve">: A. sinensis for mtgenome data, </t>
    </r>
    <r>
      <rPr>
        <i/>
        <sz val="16"/>
        <rFont val="Calibri"/>
        <family val="2"/>
        <scheme val="minor"/>
      </rPr>
      <t>A. mississippiensis</t>
    </r>
    <r>
      <rPr>
        <sz val="16"/>
        <rFont val="Calibri"/>
        <family val="2"/>
        <scheme val="minor"/>
      </rPr>
      <t xml:space="preserve"> for Harshman et al. (2008)'s data and Haddrath&amp;Baker (2012)'s data</t>
    </r>
  </si>
  <si>
    <r>
      <rPr>
        <vertAlign val="superscript"/>
        <sz val="16"/>
        <rFont val="Calibri"/>
        <family val="2"/>
        <scheme val="minor"/>
      </rPr>
      <t>q</t>
    </r>
    <r>
      <rPr>
        <sz val="16"/>
        <rFont val="Calibri"/>
        <family val="2"/>
        <scheme val="minor"/>
      </rPr>
      <t xml:space="preserve">Baker et al. (2005): Partial mitochondrial DNA sequences were used for </t>
    </r>
    <r>
      <rPr>
        <i/>
        <sz val="16"/>
        <rFont val="Calibri"/>
        <family val="2"/>
        <scheme val="minor"/>
      </rPr>
      <t>Megalapteryx didinus</t>
    </r>
    <r>
      <rPr>
        <sz val="16"/>
        <rFont val="Calibri"/>
        <family val="2"/>
        <scheme val="minor"/>
      </rPr>
      <t xml:space="preserve"> (CM_AV26049) and </t>
    </r>
    <r>
      <rPr>
        <i/>
        <sz val="16"/>
        <rFont val="Calibri"/>
        <family val="2"/>
        <scheme val="minor"/>
      </rPr>
      <t>Pachyornis australis</t>
    </r>
    <r>
      <rPr>
        <sz val="16"/>
        <rFont val="Calibri"/>
        <family val="2"/>
        <scheme val="minor"/>
      </rPr>
      <t xml:space="preserve"> (CM_AV21331)</t>
    </r>
  </si>
  <si>
    <r>
      <rPr>
        <vertAlign val="superscript"/>
        <sz val="16"/>
        <rFont val="Calibri"/>
        <family val="2"/>
        <scheme val="minor"/>
      </rPr>
      <t>s</t>
    </r>
    <r>
      <rPr>
        <sz val="16"/>
        <rFont val="Calibri"/>
        <family val="2"/>
        <scheme val="minor"/>
      </rPr>
      <t xml:space="preserve">Harshman et al.(2008): Orthologue genes were also collected from Hackect et al.(2008) and Haddrath&amp;Baker (2012) </t>
    </r>
  </si>
  <si>
    <r>
      <rPr>
        <vertAlign val="superscript"/>
        <sz val="16"/>
        <rFont val="Calibri"/>
        <family val="2"/>
        <scheme val="minor"/>
      </rPr>
      <t>u</t>
    </r>
    <r>
      <rPr>
        <sz val="16"/>
        <rFont val="Calibri"/>
        <family val="2"/>
        <scheme val="minor"/>
      </rPr>
      <t>Baker</t>
    </r>
    <r>
      <rPr>
        <i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et al.(2014)'s data consists of 594  protein coding loci. "yes" indicates the species with their sequence data. </t>
    </r>
  </si>
  <si>
    <r>
      <t>Smith et al. (2013)</t>
    </r>
    <r>
      <rPr>
        <vertAlign val="superscript"/>
        <sz val="16"/>
        <rFont val="Calibri"/>
        <family val="2"/>
        <scheme val="minor"/>
      </rPr>
      <t>t</t>
    </r>
  </si>
  <si>
    <r>
      <t>Baker et al. (2014)</t>
    </r>
    <r>
      <rPr>
        <vertAlign val="superscript"/>
        <sz val="16"/>
        <rFont val="Calibri"/>
        <family val="2"/>
        <scheme val="minor"/>
      </rPr>
      <t>u</t>
    </r>
  </si>
  <si>
    <r>
      <t xml:space="preserve">Baker </t>
    </r>
    <r>
      <rPr>
        <i/>
        <sz val="16"/>
        <rFont val="Calibri"/>
        <family val="2"/>
        <scheme val="minor"/>
      </rPr>
      <t>et al.</t>
    </r>
    <r>
      <rPr>
        <sz val="16"/>
        <rFont val="Calibri"/>
        <family val="2"/>
        <scheme val="minor"/>
      </rPr>
      <t xml:space="preserve"> (2005)</t>
    </r>
    <r>
      <rPr>
        <vertAlign val="superscript"/>
        <sz val="16"/>
        <rFont val="Calibri"/>
        <family val="2"/>
        <scheme val="minor"/>
      </rPr>
      <t>q</t>
    </r>
  </si>
  <si>
    <t>Baker,A.J., Huynen, L.J., Haddrath, O., Millar, C.D. and Lambert,D.M. (2005) Reconstructing the tempo and mode of evolution in an extinct clade of birds with ancient DNA: the giant moas of New Zealand. Proc. Natl. Acad. Sci. U.S.A. 102, 8257-8262.</t>
  </si>
  <si>
    <t>Hackett, S.J. et al. (2008) A phylogenomic study of birds reveals their evolutionary history. Science 320, 1763–1768.</t>
  </si>
  <si>
    <t>DataBaseTable9: Nucleotide sequences used for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</si>
</sst>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6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charset val="128"/>
      <scheme val="minor"/>
    </font>
    <font>
      <i/>
      <sz val="16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3" borderId="0" xfId="0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11" fillId="0" borderId="4" xfId="0" applyFont="1" applyBorder="1"/>
    <xf numFmtId="0" fontId="9" fillId="0" borderId="4" xfId="0" applyFont="1" applyBorder="1"/>
    <xf numFmtId="0" fontId="12" fillId="2" borderId="4" xfId="0" applyFont="1" applyFill="1" applyBorder="1"/>
    <xf numFmtId="0" fontId="9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Alignment="1">
      <alignment horizontal="center"/>
    </xf>
    <xf numFmtId="0" fontId="9" fillId="2" borderId="2" xfId="0" applyFont="1" applyFill="1" applyBorder="1"/>
    <xf numFmtId="0" fontId="9" fillId="2" borderId="0" xfId="0" applyFont="1" applyFill="1"/>
    <xf numFmtId="0" fontId="12" fillId="2" borderId="0" xfId="0" applyFont="1" applyFill="1" applyAlignment="1"/>
    <xf numFmtId="0" fontId="9" fillId="0" borderId="0" xfId="0" applyFont="1" applyFill="1"/>
    <xf numFmtId="0" fontId="13" fillId="2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12" fillId="2" borderId="3" xfId="0" applyFont="1" applyFill="1" applyBorder="1" applyAlignment="1"/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2" xfId="0" applyFont="1" applyFill="1" applyBorder="1" applyAlignment="1"/>
    <xf numFmtId="0" fontId="9" fillId="2" borderId="6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/>
    <xf numFmtId="0" fontId="12" fillId="0" borderId="0" xfId="0" applyFont="1"/>
    <xf numFmtId="0" fontId="15" fillId="0" borderId="0" xfId="0" applyFont="1"/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1"/>
  <sheetViews>
    <sheetView tabSelected="1" zoomScale="70" zoomScaleNormal="70" workbookViewId="0"/>
  </sheetViews>
  <sheetFormatPr defaultColWidth="7.85546875" defaultRowHeight="24" customHeight="1"/>
  <cols>
    <col min="1" max="1" width="11.7109375" style="41" customWidth="1"/>
    <col min="2" max="2" width="18.5703125" style="41" bestFit="1" customWidth="1"/>
    <col min="3" max="3" width="33.140625" style="41" bestFit="1" customWidth="1"/>
    <col min="4" max="4" width="7.85546875" style="41"/>
    <col min="5" max="5" width="22.85546875" style="41" bestFit="1" customWidth="1"/>
    <col min="6" max="6" width="7.85546875" style="41"/>
    <col min="7" max="7" width="26.42578125" style="41" bestFit="1" customWidth="1"/>
    <col min="8" max="8" width="23.28515625" style="41" customWidth="1"/>
    <col min="9" max="9" width="19.5703125" style="41" bestFit="1" customWidth="1"/>
    <col min="10" max="10" width="21.85546875" style="41" customWidth="1"/>
    <col min="11" max="13" width="19.5703125" style="41" bestFit="1" customWidth="1"/>
    <col min="14" max="14" width="13.5703125" style="41" bestFit="1" customWidth="1"/>
    <col min="15" max="16" width="15.42578125" style="41" bestFit="1" customWidth="1"/>
    <col min="17" max="17" width="19.140625" style="41" bestFit="1" customWidth="1"/>
    <col min="18" max="18" width="20.5703125" style="41" customWidth="1"/>
    <col min="19" max="19" width="19.140625" style="41" customWidth="1"/>
    <col min="20" max="20" width="13.5703125" style="41" bestFit="1" customWidth="1"/>
    <col min="21" max="22" width="20" style="41" bestFit="1" customWidth="1"/>
    <col min="23" max="23" width="20.85546875" style="41" customWidth="1"/>
    <col min="24" max="25" width="19.5703125" style="41" bestFit="1" customWidth="1"/>
    <col min="26" max="26" width="20.28515625" style="41" customWidth="1"/>
    <col min="27" max="27" width="21.42578125" style="41" customWidth="1"/>
    <col min="28" max="28" width="12.85546875" style="41" bestFit="1" customWidth="1"/>
    <col min="29" max="29" width="13.5703125" style="41" bestFit="1" customWidth="1"/>
    <col min="30" max="30" width="7.85546875" style="41"/>
    <col min="31" max="31" width="19.5703125" style="41" bestFit="1" customWidth="1"/>
    <col min="32" max="32" width="14.42578125" style="41" bestFit="1" customWidth="1"/>
    <col min="33" max="35" width="19.5703125" style="41" bestFit="1" customWidth="1"/>
    <col min="36" max="36" width="19.7109375" style="41" bestFit="1" customWidth="1"/>
    <col min="37" max="37" width="19.5703125" style="41" bestFit="1" customWidth="1"/>
    <col min="38" max="38" width="20.140625" style="41" bestFit="1" customWidth="1"/>
    <col min="39" max="40" width="19.5703125" style="41" bestFit="1" customWidth="1"/>
    <col min="41" max="41" width="7.85546875" style="41"/>
    <col min="42" max="42" width="28.28515625" style="41" bestFit="1" customWidth="1"/>
    <col min="43" max="43" width="3.85546875" style="41" bestFit="1" customWidth="1"/>
    <col min="44" max="44" width="24.140625" style="41" customWidth="1"/>
    <col min="45" max="45" width="27.7109375" style="65" customWidth="1"/>
    <col min="46" max="46" width="7.85546875" style="65"/>
    <col min="47" max="47" width="33.140625" style="41" bestFit="1" customWidth="1"/>
    <col min="48" max="16384" width="7.85546875" style="41"/>
  </cols>
  <sheetData>
    <row r="1" spans="1:63" ht="24" customHeight="1" thickBot="1">
      <c r="A1" s="38" t="s">
        <v>1028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40"/>
      <c r="AT1" s="40"/>
      <c r="AU1" s="39"/>
    </row>
    <row r="2" spans="1:63" ht="24" customHeight="1" thickTop="1" thickBot="1">
      <c r="A2" s="74"/>
      <c r="B2" s="76"/>
      <c r="C2" s="74" t="s">
        <v>435</v>
      </c>
      <c r="D2" s="68"/>
      <c r="E2" s="74" t="s">
        <v>2</v>
      </c>
      <c r="F2" s="42"/>
      <c r="G2" s="77" t="s">
        <v>999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42"/>
      <c r="AE2" s="77" t="s">
        <v>1000</v>
      </c>
      <c r="AF2" s="77"/>
      <c r="AG2" s="77"/>
      <c r="AH2" s="77"/>
      <c r="AI2" s="77"/>
      <c r="AJ2" s="77"/>
      <c r="AK2" s="77"/>
      <c r="AL2" s="77"/>
      <c r="AM2" s="77"/>
      <c r="AN2" s="77"/>
      <c r="AO2" s="43"/>
      <c r="AP2" s="70" t="s">
        <v>1023</v>
      </c>
      <c r="AQ2" s="44"/>
      <c r="AR2" s="70" t="s">
        <v>1024</v>
      </c>
      <c r="AS2" s="78" t="s">
        <v>974</v>
      </c>
      <c r="AT2" s="71"/>
      <c r="AU2" s="74" t="s">
        <v>435</v>
      </c>
    </row>
    <row r="3" spans="1:63" ht="24" customHeight="1" thickBot="1">
      <c r="A3" s="75"/>
      <c r="B3" s="77"/>
      <c r="C3" s="75"/>
      <c r="D3" s="69"/>
      <c r="E3" s="75"/>
      <c r="F3" s="70"/>
      <c r="G3" s="29" t="s">
        <v>58</v>
      </c>
      <c r="H3" s="29" t="s">
        <v>59</v>
      </c>
      <c r="I3" s="29" t="s">
        <v>60</v>
      </c>
      <c r="J3" s="29" t="s">
        <v>61</v>
      </c>
      <c r="K3" s="29" t="s">
        <v>62</v>
      </c>
      <c r="L3" s="29" t="s">
        <v>63</v>
      </c>
      <c r="M3" s="30" t="s">
        <v>394</v>
      </c>
      <c r="N3" s="29" t="s">
        <v>393</v>
      </c>
      <c r="O3" s="30" t="s">
        <v>392</v>
      </c>
      <c r="P3" s="30" t="s">
        <v>391</v>
      </c>
      <c r="Q3" s="30" t="s">
        <v>390</v>
      </c>
      <c r="R3" s="29" t="s">
        <v>64</v>
      </c>
      <c r="S3" s="29" t="s">
        <v>65</v>
      </c>
      <c r="T3" s="29" t="s">
        <v>66</v>
      </c>
      <c r="U3" s="30" t="s">
        <v>67</v>
      </c>
      <c r="V3" s="30" t="s">
        <v>68</v>
      </c>
      <c r="W3" s="30" t="s">
        <v>69</v>
      </c>
      <c r="X3" s="29" t="s">
        <v>70</v>
      </c>
      <c r="Y3" s="29" t="s">
        <v>71</v>
      </c>
      <c r="Z3" s="29" t="s">
        <v>72</v>
      </c>
      <c r="AA3" s="29" t="s">
        <v>73</v>
      </c>
      <c r="AB3" s="30" t="s">
        <v>74</v>
      </c>
      <c r="AC3" s="30" t="s">
        <v>75</v>
      </c>
      <c r="AD3" s="70"/>
      <c r="AE3" s="45" t="s">
        <v>400</v>
      </c>
      <c r="AF3" s="45" t="s">
        <v>444</v>
      </c>
      <c r="AG3" s="45" t="s">
        <v>401</v>
      </c>
      <c r="AH3" s="45" t="s">
        <v>402</v>
      </c>
      <c r="AI3" s="45" t="s">
        <v>403</v>
      </c>
      <c r="AJ3" s="45" t="s">
        <v>404</v>
      </c>
      <c r="AK3" s="45" t="s">
        <v>405</v>
      </c>
      <c r="AL3" s="45" t="s">
        <v>406</v>
      </c>
      <c r="AM3" s="45" t="s">
        <v>407</v>
      </c>
      <c r="AN3" s="45" t="s">
        <v>408</v>
      </c>
      <c r="AO3" s="45"/>
      <c r="AP3" s="70" t="s">
        <v>433</v>
      </c>
      <c r="AQ3" s="45"/>
      <c r="AR3" s="70" t="s">
        <v>944</v>
      </c>
      <c r="AS3" s="79"/>
      <c r="AT3" s="72"/>
      <c r="AU3" s="75"/>
    </row>
    <row r="4" spans="1:63" ht="24" customHeight="1">
      <c r="A4" s="44" t="s">
        <v>0</v>
      </c>
      <c r="B4" s="44" t="s">
        <v>1</v>
      </c>
      <c r="C4" s="49" t="s">
        <v>997</v>
      </c>
      <c r="D4" s="32"/>
      <c r="E4" s="32" t="s">
        <v>398</v>
      </c>
      <c r="F4" s="32"/>
      <c r="G4" s="32" t="s">
        <v>398</v>
      </c>
      <c r="H4" s="32" t="s">
        <v>398</v>
      </c>
      <c r="I4" s="32" t="s">
        <v>398</v>
      </c>
      <c r="J4" s="32" t="s">
        <v>398</v>
      </c>
      <c r="K4" s="32" t="s">
        <v>398</v>
      </c>
      <c r="L4" s="32" t="s">
        <v>398</v>
      </c>
      <c r="M4" s="32" t="s">
        <v>398</v>
      </c>
      <c r="N4" s="32" t="s">
        <v>398</v>
      </c>
      <c r="O4" s="32" t="s">
        <v>398</v>
      </c>
      <c r="P4" s="32" t="s">
        <v>398</v>
      </c>
      <c r="Q4" s="32" t="s">
        <v>398</v>
      </c>
      <c r="R4" s="32" t="s">
        <v>398</v>
      </c>
      <c r="S4" s="32" t="s">
        <v>398</v>
      </c>
      <c r="T4" s="32" t="s">
        <v>398</v>
      </c>
      <c r="U4" s="32" t="s">
        <v>398</v>
      </c>
      <c r="V4" s="32" t="s">
        <v>398</v>
      </c>
      <c r="W4" s="32" t="s">
        <v>398</v>
      </c>
      <c r="X4" s="32" t="s">
        <v>398</v>
      </c>
      <c r="Y4" s="32" t="s">
        <v>398</v>
      </c>
      <c r="Z4" s="32" t="s">
        <v>398</v>
      </c>
      <c r="AA4" s="32" t="s">
        <v>398</v>
      </c>
      <c r="AB4" s="32" t="s">
        <v>398</v>
      </c>
      <c r="AC4" s="32" t="s">
        <v>398</v>
      </c>
      <c r="AD4" s="32"/>
      <c r="AE4" s="32" t="s">
        <v>398</v>
      </c>
      <c r="AF4" s="32" t="s">
        <v>398</v>
      </c>
      <c r="AG4" s="32" t="s">
        <v>398</v>
      </c>
      <c r="AH4" s="32" t="s">
        <v>398</v>
      </c>
      <c r="AI4" s="32" t="s">
        <v>398</v>
      </c>
      <c r="AJ4" s="32" t="s">
        <v>398</v>
      </c>
      <c r="AK4" s="32" t="s">
        <v>398</v>
      </c>
      <c r="AL4" s="32" t="s">
        <v>398</v>
      </c>
      <c r="AM4" s="32" t="s">
        <v>398</v>
      </c>
      <c r="AN4" s="32" t="s">
        <v>398</v>
      </c>
      <c r="AO4" s="46"/>
      <c r="AP4" s="46" t="s">
        <v>398</v>
      </c>
      <c r="AQ4" s="46"/>
      <c r="AR4" s="46" t="s">
        <v>398</v>
      </c>
      <c r="AS4" s="47">
        <v>89023</v>
      </c>
      <c r="AT4" s="47"/>
      <c r="AU4" s="32" t="s">
        <v>998</v>
      </c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</row>
    <row r="5" spans="1:63" ht="24" customHeight="1">
      <c r="A5" s="44"/>
      <c r="B5" s="44"/>
      <c r="C5" s="32" t="s">
        <v>977</v>
      </c>
      <c r="D5" s="32"/>
      <c r="E5" s="32" t="s">
        <v>398</v>
      </c>
      <c r="F5" s="32"/>
      <c r="G5" s="32" t="s">
        <v>398</v>
      </c>
      <c r="H5" s="32" t="s">
        <v>398</v>
      </c>
      <c r="I5" s="32" t="s">
        <v>398</v>
      </c>
      <c r="J5" s="32" t="s">
        <v>398</v>
      </c>
      <c r="K5" s="32" t="s">
        <v>398</v>
      </c>
      <c r="L5" s="32" t="s">
        <v>398</v>
      </c>
      <c r="M5" s="32" t="s">
        <v>398</v>
      </c>
      <c r="N5" s="32" t="s">
        <v>398</v>
      </c>
      <c r="O5" s="32" t="s">
        <v>398</v>
      </c>
      <c r="P5" s="32" t="s">
        <v>398</v>
      </c>
      <c r="Q5" s="32" t="s">
        <v>398</v>
      </c>
      <c r="R5" s="32" t="s">
        <v>398</v>
      </c>
      <c r="S5" s="32" t="s">
        <v>398</v>
      </c>
      <c r="T5" s="32" t="s">
        <v>398</v>
      </c>
      <c r="U5" s="32" t="s">
        <v>398</v>
      </c>
      <c r="V5" s="32" t="s">
        <v>398</v>
      </c>
      <c r="W5" s="32" t="s">
        <v>398</v>
      </c>
      <c r="X5" s="32" t="s">
        <v>398</v>
      </c>
      <c r="Y5" s="32" t="s">
        <v>398</v>
      </c>
      <c r="Z5" s="32" t="s">
        <v>398</v>
      </c>
      <c r="AA5" s="32" t="s">
        <v>398</v>
      </c>
      <c r="AB5" s="32" t="s">
        <v>398</v>
      </c>
      <c r="AC5" s="32" t="s">
        <v>398</v>
      </c>
      <c r="AD5" s="32"/>
      <c r="AE5" s="32" t="s">
        <v>398</v>
      </c>
      <c r="AF5" s="32" t="s">
        <v>398</v>
      </c>
      <c r="AG5" s="32" t="s">
        <v>398</v>
      </c>
      <c r="AH5" s="32" t="s">
        <v>398</v>
      </c>
      <c r="AI5" s="32" t="s">
        <v>398</v>
      </c>
      <c r="AJ5" s="32" t="s">
        <v>398</v>
      </c>
      <c r="AK5" s="32" t="s">
        <v>398</v>
      </c>
      <c r="AL5" s="32" t="s">
        <v>398</v>
      </c>
      <c r="AM5" s="32" t="s">
        <v>398</v>
      </c>
      <c r="AN5" s="32" t="s">
        <v>398</v>
      </c>
      <c r="AO5" s="46"/>
      <c r="AP5" s="46" t="s">
        <v>398</v>
      </c>
      <c r="AQ5" s="46"/>
      <c r="AR5" s="46" t="s">
        <v>398</v>
      </c>
      <c r="AS5" s="47">
        <v>49480</v>
      </c>
      <c r="AT5" s="47"/>
      <c r="AU5" s="32" t="s">
        <v>977</v>
      </c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</row>
    <row r="6" spans="1:63" ht="24" customHeight="1">
      <c r="A6" s="44"/>
      <c r="B6" s="44"/>
      <c r="C6" s="49" t="s">
        <v>432</v>
      </c>
      <c r="D6" s="49"/>
      <c r="E6" s="31" t="s">
        <v>92</v>
      </c>
      <c r="F6" s="32"/>
      <c r="G6" s="31" t="s">
        <v>358</v>
      </c>
      <c r="H6" s="31" t="s">
        <v>357</v>
      </c>
      <c r="I6" s="31" t="s">
        <v>356</v>
      </c>
      <c r="J6" s="31" t="s">
        <v>355</v>
      </c>
      <c r="K6" s="31" t="s">
        <v>354</v>
      </c>
      <c r="L6" s="31" t="s">
        <v>353</v>
      </c>
      <c r="M6" s="32" t="s">
        <v>352</v>
      </c>
      <c r="N6" s="31" t="s">
        <v>351</v>
      </c>
      <c r="O6" s="32" t="s">
        <v>92</v>
      </c>
      <c r="P6" s="32" t="s">
        <v>350</v>
      </c>
      <c r="Q6" s="32" t="s">
        <v>349</v>
      </c>
      <c r="R6" s="31" t="s">
        <v>348</v>
      </c>
      <c r="S6" s="31" t="s">
        <v>347</v>
      </c>
      <c r="T6" s="31" t="s">
        <v>346</v>
      </c>
      <c r="U6" s="32" t="s">
        <v>345</v>
      </c>
      <c r="V6" s="32" t="s">
        <v>344</v>
      </c>
      <c r="W6" s="32" t="s">
        <v>343</v>
      </c>
      <c r="X6" s="31" t="s">
        <v>342</v>
      </c>
      <c r="Y6" s="31" t="s">
        <v>341</v>
      </c>
      <c r="Z6" s="31" t="s">
        <v>340</v>
      </c>
      <c r="AA6" s="31" t="s">
        <v>339</v>
      </c>
      <c r="AB6" s="32" t="s">
        <v>338</v>
      </c>
      <c r="AC6" s="32" t="s">
        <v>337</v>
      </c>
      <c r="AD6" s="32"/>
      <c r="AE6" s="32" t="s">
        <v>468</v>
      </c>
      <c r="AF6" s="32" t="s">
        <v>465</v>
      </c>
      <c r="AG6" s="32" t="s">
        <v>467</v>
      </c>
      <c r="AH6" s="32" t="s">
        <v>466</v>
      </c>
      <c r="AI6" s="32" t="s">
        <v>464</v>
      </c>
      <c r="AJ6" s="32" t="s">
        <v>463</v>
      </c>
      <c r="AK6" s="32" t="s">
        <v>462</v>
      </c>
      <c r="AL6" s="32" t="s">
        <v>461</v>
      </c>
      <c r="AM6" s="32" t="s">
        <v>460</v>
      </c>
      <c r="AN6" s="32" t="s">
        <v>459</v>
      </c>
      <c r="AO6" s="46"/>
      <c r="AP6" s="33" t="s">
        <v>92</v>
      </c>
      <c r="AQ6" s="46"/>
      <c r="AR6" s="33" t="s">
        <v>92</v>
      </c>
      <c r="AS6" s="47">
        <v>30585</v>
      </c>
      <c r="AT6" s="47"/>
      <c r="AU6" s="49" t="s">
        <v>432</v>
      </c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ht="24" customHeight="1">
      <c r="A7" s="44"/>
      <c r="B7" s="44"/>
      <c r="C7" s="49" t="s">
        <v>14</v>
      </c>
      <c r="D7" s="49"/>
      <c r="E7" s="32" t="s">
        <v>23</v>
      </c>
      <c r="F7" s="32"/>
      <c r="G7" s="31" t="s">
        <v>92</v>
      </c>
      <c r="H7" s="31" t="s">
        <v>92</v>
      </c>
      <c r="I7" s="31" t="s">
        <v>92</v>
      </c>
      <c r="J7" s="31" t="s">
        <v>92</v>
      </c>
      <c r="K7" s="31" t="s">
        <v>92</v>
      </c>
      <c r="L7" s="31" t="s">
        <v>92</v>
      </c>
      <c r="M7" s="31" t="s">
        <v>92</v>
      </c>
      <c r="N7" s="31" t="s">
        <v>92</v>
      </c>
      <c r="O7" s="31" t="s">
        <v>92</v>
      </c>
      <c r="P7" s="31" t="s">
        <v>92</v>
      </c>
      <c r="Q7" s="31" t="s">
        <v>92</v>
      </c>
      <c r="R7" s="31" t="s">
        <v>92</v>
      </c>
      <c r="S7" s="31" t="s">
        <v>92</v>
      </c>
      <c r="T7" s="31" t="s">
        <v>92</v>
      </c>
      <c r="U7" s="31" t="s">
        <v>92</v>
      </c>
      <c r="V7" s="31" t="s">
        <v>92</v>
      </c>
      <c r="W7" s="31" t="s">
        <v>92</v>
      </c>
      <c r="X7" s="31" t="s">
        <v>92</v>
      </c>
      <c r="Y7" s="31" t="s">
        <v>92</v>
      </c>
      <c r="Z7" s="31" t="s">
        <v>92</v>
      </c>
      <c r="AA7" s="31" t="s">
        <v>92</v>
      </c>
      <c r="AB7" s="31" t="s">
        <v>92</v>
      </c>
      <c r="AC7" s="31" t="s">
        <v>92</v>
      </c>
      <c r="AD7" s="32"/>
      <c r="AE7" s="32" t="s">
        <v>478</v>
      </c>
      <c r="AF7" s="32" t="s">
        <v>476</v>
      </c>
      <c r="AG7" s="32" t="s">
        <v>477</v>
      </c>
      <c r="AH7" s="32" t="s">
        <v>475</v>
      </c>
      <c r="AI7" s="32" t="s">
        <v>474</v>
      </c>
      <c r="AJ7" s="32" t="s">
        <v>473</v>
      </c>
      <c r="AK7" s="32" t="s">
        <v>472</v>
      </c>
      <c r="AL7" s="32" t="s">
        <v>471</v>
      </c>
      <c r="AM7" s="32" t="s">
        <v>470</v>
      </c>
      <c r="AN7" s="32" t="s">
        <v>469</v>
      </c>
      <c r="AO7" s="46"/>
      <c r="AP7" s="33" t="s">
        <v>92</v>
      </c>
      <c r="AQ7" s="46"/>
      <c r="AR7" s="33" t="s">
        <v>92</v>
      </c>
      <c r="AS7" s="47">
        <v>21785</v>
      </c>
      <c r="AT7" s="47"/>
      <c r="AU7" s="49" t="s">
        <v>14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3" ht="24" customHeight="1">
      <c r="A8" s="44"/>
      <c r="B8" s="44"/>
      <c r="C8" s="49" t="s">
        <v>15</v>
      </c>
      <c r="D8" s="49"/>
      <c r="E8" s="31" t="s">
        <v>945</v>
      </c>
      <c r="F8" s="32"/>
      <c r="G8" s="31" t="s">
        <v>92</v>
      </c>
      <c r="H8" s="31" t="s">
        <v>92</v>
      </c>
      <c r="I8" s="31" t="s">
        <v>92</v>
      </c>
      <c r="J8" s="31" t="s">
        <v>92</v>
      </c>
      <c r="K8" s="31" t="s">
        <v>92</v>
      </c>
      <c r="L8" s="31" t="s">
        <v>92</v>
      </c>
      <c r="M8" s="31" t="s">
        <v>92</v>
      </c>
      <c r="N8" s="31" t="s">
        <v>92</v>
      </c>
      <c r="O8" s="31" t="s">
        <v>92</v>
      </c>
      <c r="P8" s="31" t="s">
        <v>92</v>
      </c>
      <c r="Q8" s="31" t="s">
        <v>92</v>
      </c>
      <c r="R8" s="31" t="s">
        <v>92</v>
      </c>
      <c r="S8" s="31" t="s">
        <v>92</v>
      </c>
      <c r="T8" s="31" t="s">
        <v>92</v>
      </c>
      <c r="U8" s="31" t="s">
        <v>92</v>
      </c>
      <c r="V8" s="31" t="s">
        <v>92</v>
      </c>
      <c r="W8" s="31" t="s">
        <v>92</v>
      </c>
      <c r="X8" s="31" t="s">
        <v>92</v>
      </c>
      <c r="Y8" s="31" t="s">
        <v>92</v>
      </c>
      <c r="Z8" s="31" t="s">
        <v>92</v>
      </c>
      <c r="AA8" s="31" t="s">
        <v>92</v>
      </c>
      <c r="AB8" s="31" t="s">
        <v>92</v>
      </c>
      <c r="AC8" s="31" t="s">
        <v>92</v>
      </c>
      <c r="AD8" s="32"/>
      <c r="AE8" s="32" t="s">
        <v>488</v>
      </c>
      <c r="AF8" s="32" t="s">
        <v>486</v>
      </c>
      <c r="AG8" s="32" t="s">
        <v>487</v>
      </c>
      <c r="AH8" s="32" t="s">
        <v>485</v>
      </c>
      <c r="AI8" s="32" t="s">
        <v>484</v>
      </c>
      <c r="AJ8" s="32" t="s">
        <v>483</v>
      </c>
      <c r="AK8" s="32" t="s">
        <v>482</v>
      </c>
      <c r="AL8" s="32" t="s">
        <v>481</v>
      </c>
      <c r="AM8" s="32" t="s">
        <v>480</v>
      </c>
      <c r="AN8" s="32" t="s">
        <v>479</v>
      </c>
      <c r="AO8" s="46"/>
      <c r="AP8" s="33" t="s">
        <v>92</v>
      </c>
      <c r="AQ8" s="46"/>
      <c r="AR8" s="33" t="s">
        <v>92</v>
      </c>
      <c r="AS8" s="47">
        <v>25142</v>
      </c>
      <c r="AT8" s="47"/>
      <c r="AU8" s="49" t="s">
        <v>15</v>
      </c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3" ht="24" customHeight="1">
      <c r="A9" s="44"/>
      <c r="B9" s="44"/>
      <c r="C9" s="49" t="s">
        <v>448</v>
      </c>
      <c r="D9" s="49"/>
      <c r="E9" s="31" t="s">
        <v>92</v>
      </c>
      <c r="F9" s="32"/>
      <c r="G9" s="31" t="s">
        <v>92</v>
      </c>
      <c r="H9" s="31" t="s">
        <v>92</v>
      </c>
      <c r="I9" s="31" t="s">
        <v>92</v>
      </c>
      <c r="J9" s="31" t="s">
        <v>92</v>
      </c>
      <c r="K9" s="31" t="s">
        <v>92</v>
      </c>
      <c r="L9" s="31" t="s">
        <v>92</v>
      </c>
      <c r="M9" s="31" t="s">
        <v>92</v>
      </c>
      <c r="N9" s="31" t="s">
        <v>92</v>
      </c>
      <c r="O9" s="31" t="s">
        <v>92</v>
      </c>
      <c r="P9" s="31" t="s">
        <v>92</v>
      </c>
      <c r="Q9" s="31" t="s">
        <v>92</v>
      </c>
      <c r="R9" s="31" t="s">
        <v>92</v>
      </c>
      <c r="S9" s="31" t="s">
        <v>92</v>
      </c>
      <c r="T9" s="31" t="s">
        <v>92</v>
      </c>
      <c r="U9" s="31" t="s">
        <v>92</v>
      </c>
      <c r="V9" s="31" t="s">
        <v>92</v>
      </c>
      <c r="W9" s="31" t="s">
        <v>92</v>
      </c>
      <c r="X9" s="31" t="s">
        <v>92</v>
      </c>
      <c r="Y9" s="31" t="s">
        <v>92</v>
      </c>
      <c r="Z9" s="31" t="s">
        <v>92</v>
      </c>
      <c r="AA9" s="31" t="s">
        <v>92</v>
      </c>
      <c r="AB9" s="31" t="s">
        <v>92</v>
      </c>
      <c r="AC9" s="31" t="s">
        <v>92</v>
      </c>
      <c r="AD9" s="32"/>
      <c r="AE9" s="32" t="s">
        <v>458</v>
      </c>
      <c r="AF9" s="32" t="s">
        <v>456</v>
      </c>
      <c r="AG9" s="32" t="s">
        <v>457</v>
      </c>
      <c r="AH9" s="32" t="s">
        <v>455</v>
      </c>
      <c r="AI9" s="32" t="s">
        <v>454</v>
      </c>
      <c r="AJ9" s="32" t="s">
        <v>453</v>
      </c>
      <c r="AK9" s="32" t="s">
        <v>452</v>
      </c>
      <c r="AL9" s="32" t="s">
        <v>451</v>
      </c>
      <c r="AM9" s="32" t="s">
        <v>450</v>
      </c>
      <c r="AN9" s="32" t="s">
        <v>449</v>
      </c>
      <c r="AO9" s="46"/>
      <c r="AP9" s="33" t="s">
        <v>92</v>
      </c>
      <c r="AQ9" s="46"/>
      <c r="AR9" s="33" t="s">
        <v>92</v>
      </c>
      <c r="AS9" s="47">
        <v>9810</v>
      </c>
      <c r="AT9" s="47"/>
      <c r="AU9" s="49" t="s">
        <v>448</v>
      </c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ht="24" customHeight="1">
      <c r="A10" s="44"/>
      <c r="B10" s="44"/>
      <c r="C10" s="49" t="s">
        <v>16</v>
      </c>
      <c r="D10" s="49"/>
      <c r="E10" s="32" t="s">
        <v>24</v>
      </c>
      <c r="F10" s="32"/>
      <c r="G10" s="31" t="s">
        <v>92</v>
      </c>
      <c r="H10" s="31" t="s">
        <v>92</v>
      </c>
      <c r="I10" s="31" t="s">
        <v>92</v>
      </c>
      <c r="J10" s="31" t="s">
        <v>92</v>
      </c>
      <c r="K10" s="31" t="s">
        <v>92</v>
      </c>
      <c r="L10" s="31" t="s">
        <v>92</v>
      </c>
      <c r="M10" s="31" t="s">
        <v>92</v>
      </c>
      <c r="N10" s="31" t="s">
        <v>92</v>
      </c>
      <c r="O10" s="31" t="s">
        <v>92</v>
      </c>
      <c r="P10" s="31" t="s">
        <v>92</v>
      </c>
      <c r="Q10" s="31" t="s">
        <v>92</v>
      </c>
      <c r="R10" s="31" t="s">
        <v>92</v>
      </c>
      <c r="S10" s="31" t="s">
        <v>92</v>
      </c>
      <c r="T10" s="31" t="s">
        <v>92</v>
      </c>
      <c r="U10" s="31" t="s">
        <v>92</v>
      </c>
      <c r="V10" s="31" t="s">
        <v>92</v>
      </c>
      <c r="W10" s="31" t="s">
        <v>92</v>
      </c>
      <c r="X10" s="31" t="s">
        <v>92</v>
      </c>
      <c r="Y10" s="31" t="s">
        <v>92</v>
      </c>
      <c r="Z10" s="31" t="s">
        <v>92</v>
      </c>
      <c r="AA10" s="31" t="s">
        <v>92</v>
      </c>
      <c r="AB10" s="31" t="s">
        <v>92</v>
      </c>
      <c r="AC10" s="31" t="s">
        <v>92</v>
      </c>
      <c r="AD10" s="32"/>
      <c r="AE10" s="32" t="s">
        <v>498</v>
      </c>
      <c r="AF10" s="32" t="s">
        <v>496</v>
      </c>
      <c r="AG10" s="32" t="s">
        <v>497</v>
      </c>
      <c r="AH10" s="32" t="s">
        <v>495</v>
      </c>
      <c r="AI10" s="32" t="s">
        <v>494</v>
      </c>
      <c r="AJ10" s="32" t="s">
        <v>493</v>
      </c>
      <c r="AK10" s="32" t="s">
        <v>492</v>
      </c>
      <c r="AL10" s="32" t="s">
        <v>491</v>
      </c>
      <c r="AM10" s="32" t="s">
        <v>490</v>
      </c>
      <c r="AN10" s="32" t="s">
        <v>489</v>
      </c>
      <c r="AO10" s="46"/>
      <c r="AP10" s="33" t="s">
        <v>92</v>
      </c>
      <c r="AQ10" s="46"/>
      <c r="AR10" s="33" t="s">
        <v>92</v>
      </c>
      <c r="AS10" s="47">
        <v>25099</v>
      </c>
      <c r="AT10" s="47"/>
      <c r="AU10" s="49" t="s">
        <v>16</v>
      </c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ht="24" customHeight="1">
      <c r="A11" s="44"/>
      <c r="B11" s="44"/>
      <c r="C11" s="49" t="s">
        <v>8</v>
      </c>
      <c r="D11" s="49"/>
      <c r="E11" s="32" t="s">
        <v>26</v>
      </c>
      <c r="F11" s="32"/>
      <c r="G11" s="31" t="s">
        <v>336</v>
      </c>
      <c r="H11" s="31" t="s">
        <v>335</v>
      </c>
      <c r="I11" s="31" t="s">
        <v>334</v>
      </c>
      <c r="J11" s="31" t="s">
        <v>333</v>
      </c>
      <c r="K11" s="31" t="s">
        <v>332</v>
      </c>
      <c r="L11" s="31" t="s">
        <v>331</v>
      </c>
      <c r="M11" s="32" t="s">
        <v>330</v>
      </c>
      <c r="N11" s="31" t="s">
        <v>329</v>
      </c>
      <c r="O11" s="32" t="s">
        <v>328</v>
      </c>
      <c r="P11" s="32" t="s">
        <v>327</v>
      </c>
      <c r="Q11" s="32" t="s">
        <v>326</v>
      </c>
      <c r="R11" s="31" t="s">
        <v>325</v>
      </c>
      <c r="S11" s="31" t="s">
        <v>324</v>
      </c>
      <c r="T11" s="31" t="s">
        <v>323</v>
      </c>
      <c r="U11" s="32" t="s">
        <v>322</v>
      </c>
      <c r="V11" s="32" t="s">
        <v>321</v>
      </c>
      <c r="W11" s="32" t="s">
        <v>320</v>
      </c>
      <c r="X11" s="31" t="s">
        <v>319</v>
      </c>
      <c r="Y11" s="31" t="s">
        <v>318</v>
      </c>
      <c r="Z11" s="31" t="s">
        <v>317</v>
      </c>
      <c r="AA11" s="31" t="s">
        <v>316</v>
      </c>
      <c r="AB11" s="32" t="s">
        <v>315</v>
      </c>
      <c r="AC11" s="32" t="s">
        <v>314</v>
      </c>
      <c r="AD11" s="32"/>
      <c r="AE11" s="32" t="s">
        <v>508</v>
      </c>
      <c r="AF11" s="32" t="s">
        <v>506</v>
      </c>
      <c r="AG11" s="32" t="s">
        <v>507</v>
      </c>
      <c r="AH11" s="32" t="s">
        <v>505</v>
      </c>
      <c r="AI11" s="32" t="s">
        <v>504</v>
      </c>
      <c r="AJ11" s="32" t="s">
        <v>503</v>
      </c>
      <c r="AK11" s="32" t="s">
        <v>502</v>
      </c>
      <c r="AL11" s="32" t="s">
        <v>501</v>
      </c>
      <c r="AM11" s="32" t="s">
        <v>500</v>
      </c>
      <c r="AN11" s="32" t="s">
        <v>499</v>
      </c>
      <c r="AO11" s="46"/>
      <c r="AP11" s="33" t="s">
        <v>92</v>
      </c>
      <c r="AQ11" s="44"/>
      <c r="AR11" s="33" t="s">
        <v>92</v>
      </c>
      <c r="AS11" s="47">
        <v>45382</v>
      </c>
      <c r="AT11" s="47"/>
      <c r="AU11" s="49" t="s">
        <v>8</v>
      </c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ht="24" customHeight="1">
      <c r="A12" s="44"/>
      <c r="B12" s="44"/>
      <c r="C12" s="49" t="s">
        <v>10</v>
      </c>
      <c r="D12" s="49"/>
      <c r="E12" s="32" t="s">
        <v>25</v>
      </c>
      <c r="F12" s="32"/>
      <c r="G12" s="31" t="s">
        <v>92</v>
      </c>
      <c r="H12" s="31" t="s">
        <v>92</v>
      </c>
      <c r="I12" s="31" t="s">
        <v>92</v>
      </c>
      <c r="J12" s="31" t="s">
        <v>92</v>
      </c>
      <c r="K12" s="31" t="s">
        <v>92</v>
      </c>
      <c r="L12" s="31" t="s">
        <v>92</v>
      </c>
      <c r="M12" s="31" t="s">
        <v>92</v>
      </c>
      <c r="N12" s="31" t="s">
        <v>92</v>
      </c>
      <c r="O12" s="31" t="s">
        <v>92</v>
      </c>
      <c r="P12" s="31" t="s">
        <v>92</v>
      </c>
      <c r="Q12" s="31" t="s">
        <v>92</v>
      </c>
      <c r="R12" s="31" t="s">
        <v>92</v>
      </c>
      <c r="S12" s="31" t="s">
        <v>92</v>
      </c>
      <c r="T12" s="31" t="s">
        <v>92</v>
      </c>
      <c r="U12" s="31" t="s">
        <v>92</v>
      </c>
      <c r="V12" s="31" t="s">
        <v>92</v>
      </c>
      <c r="W12" s="31" t="s">
        <v>92</v>
      </c>
      <c r="X12" s="31" t="s">
        <v>92</v>
      </c>
      <c r="Y12" s="31" t="s">
        <v>92</v>
      </c>
      <c r="Z12" s="31" t="s">
        <v>92</v>
      </c>
      <c r="AA12" s="31" t="s">
        <v>92</v>
      </c>
      <c r="AB12" s="31" t="s">
        <v>92</v>
      </c>
      <c r="AC12" s="31" t="s">
        <v>92</v>
      </c>
      <c r="AD12" s="32"/>
      <c r="AE12" s="31" t="s">
        <v>92</v>
      </c>
      <c r="AF12" s="31" t="s">
        <v>92</v>
      </c>
      <c r="AG12" s="31" t="s">
        <v>92</v>
      </c>
      <c r="AH12" s="31" t="s">
        <v>92</v>
      </c>
      <c r="AI12" s="31" t="s">
        <v>92</v>
      </c>
      <c r="AJ12" s="31" t="s">
        <v>92</v>
      </c>
      <c r="AK12" s="31" t="s">
        <v>92</v>
      </c>
      <c r="AL12" s="31" t="s">
        <v>92</v>
      </c>
      <c r="AM12" s="31" t="s">
        <v>92</v>
      </c>
      <c r="AN12" s="31" t="s">
        <v>92</v>
      </c>
      <c r="AO12" s="46"/>
      <c r="AP12" s="33" t="s">
        <v>92</v>
      </c>
      <c r="AQ12" s="44"/>
      <c r="AR12" s="33" t="s">
        <v>92</v>
      </c>
      <c r="AS12" s="47">
        <v>12023</v>
      </c>
      <c r="AT12" s="47"/>
      <c r="AU12" s="49" t="s">
        <v>10</v>
      </c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ht="24" customHeight="1">
      <c r="A13" s="44"/>
      <c r="B13" s="44"/>
      <c r="C13" s="49" t="s">
        <v>11</v>
      </c>
      <c r="D13" s="49"/>
      <c r="E13" s="32" t="s">
        <v>30</v>
      </c>
      <c r="F13" s="32"/>
      <c r="G13" s="31" t="s">
        <v>270</v>
      </c>
      <c r="H13" s="31" t="s">
        <v>269</v>
      </c>
      <c r="I13" s="31" t="s">
        <v>268</v>
      </c>
      <c r="J13" s="31" t="s">
        <v>267</v>
      </c>
      <c r="K13" s="31" t="s">
        <v>266</v>
      </c>
      <c r="L13" s="31" t="s">
        <v>265</v>
      </c>
      <c r="M13" s="32" t="s">
        <v>264</v>
      </c>
      <c r="N13" s="31" t="s">
        <v>263</v>
      </c>
      <c r="O13" s="32" t="s">
        <v>262</v>
      </c>
      <c r="P13" s="32" t="s">
        <v>261</v>
      </c>
      <c r="Q13" s="32" t="s">
        <v>260</v>
      </c>
      <c r="R13" s="31" t="s">
        <v>259</v>
      </c>
      <c r="S13" s="31" t="s">
        <v>258</v>
      </c>
      <c r="T13" s="31" t="s">
        <v>257</v>
      </c>
      <c r="U13" s="32" t="s">
        <v>256</v>
      </c>
      <c r="V13" s="32" t="s">
        <v>255</v>
      </c>
      <c r="W13" s="32" t="s">
        <v>254</v>
      </c>
      <c r="X13" s="31" t="s">
        <v>253</v>
      </c>
      <c r="Y13" s="31" t="s">
        <v>252</v>
      </c>
      <c r="Z13" s="31" t="s">
        <v>251</v>
      </c>
      <c r="AA13" s="31" t="s">
        <v>250</v>
      </c>
      <c r="AB13" s="32" t="s">
        <v>249</v>
      </c>
      <c r="AC13" s="32" t="s">
        <v>248</v>
      </c>
      <c r="AD13" s="32"/>
      <c r="AE13" s="32" t="s">
        <v>518</v>
      </c>
      <c r="AF13" s="32" t="s">
        <v>516</v>
      </c>
      <c r="AG13" s="32" t="s">
        <v>517</v>
      </c>
      <c r="AH13" s="32" t="s">
        <v>515</v>
      </c>
      <c r="AI13" s="32" t="s">
        <v>514</v>
      </c>
      <c r="AJ13" s="32" t="s">
        <v>513</v>
      </c>
      <c r="AK13" s="32" t="s">
        <v>512</v>
      </c>
      <c r="AL13" s="32" t="s">
        <v>511</v>
      </c>
      <c r="AM13" s="32" t="s">
        <v>510</v>
      </c>
      <c r="AN13" s="32" t="s">
        <v>509</v>
      </c>
      <c r="AO13" s="46"/>
      <c r="AP13" s="44" t="s">
        <v>434</v>
      </c>
      <c r="AQ13" s="44"/>
      <c r="AR13" s="44" t="s">
        <v>434</v>
      </c>
      <c r="AS13" s="47">
        <v>790064</v>
      </c>
      <c r="AT13" s="47"/>
      <c r="AU13" s="49" t="s">
        <v>11</v>
      </c>
      <c r="AX13" s="48"/>
      <c r="AY13" s="48"/>
      <c r="AZ13" s="50"/>
      <c r="BA13" s="50"/>
      <c r="BB13" s="50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ht="24" customHeight="1">
      <c r="A14" s="44"/>
      <c r="B14" s="44"/>
      <c r="C14" s="49" t="s">
        <v>9</v>
      </c>
      <c r="D14" s="49"/>
      <c r="E14" s="32" t="s">
        <v>32</v>
      </c>
      <c r="F14" s="32"/>
      <c r="G14" s="32" t="s">
        <v>399</v>
      </c>
      <c r="H14" s="32"/>
      <c r="I14" s="32" t="s">
        <v>431</v>
      </c>
      <c r="J14" s="32"/>
      <c r="K14" s="32" t="s">
        <v>430</v>
      </c>
      <c r="L14" s="32" t="s">
        <v>429</v>
      </c>
      <c r="M14" s="31" t="s">
        <v>92</v>
      </c>
      <c r="N14" s="32" t="s">
        <v>409</v>
      </c>
      <c r="O14" s="31" t="s">
        <v>92</v>
      </c>
      <c r="P14" s="31" t="s">
        <v>92</v>
      </c>
      <c r="Q14" s="32" t="s">
        <v>588</v>
      </c>
      <c r="R14" s="32" t="s">
        <v>428</v>
      </c>
      <c r="S14" s="32" t="s">
        <v>427</v>
      </c>
      <c r="T14" s="32" t="s">
        <v>426</v>
      </c>
      <c r="U14" s="32" t="s">
        <v>425</v>
      </c>
      <c r="V14" s="32" t="s">
        <v>424</v>
      </c>
      <c r="W14" s="32" t="s">
        <v>423</v>
      </c>
      <c r="X14" s="31" t="s">
        <v>92</v>
      </c>
      <c r="Y14" s="31" t="s">
        <v>92</v>
      </c>
      <c r="Z14" s="32" t="s">
        <v>410</v>
      </c>
      <c r="AA14" s="32" t="s">
        <v>422</v>
      </c>
      <c r="AB14" s="32" t="s">
        <v>421</v>
      </c>
      <c r="AC14" s="32" t="s">
        <v>420</v>
      </c>
      <c r="AD14" s="32"/>
      <c r="AE14" s="32" t="s">
        <v>419</v>
      </c>
      <c r="AF14" s="32" t="s">
        <v>447</v>
      </c>
      <c r="AG14" s="32" t="s">
        <v>418</v>
      </c>
      <c r="AH14" s="32" t="s">
        <v>417</v>
      </c>
      <c r="AI14" s="32" t="s">
        <v>416</v>
      </c>
      <c r="AJ14" s="32" t="s">
        <v>415</v>
      </c>
      <c r="AK14" s="32" t="s">
        <v>414</v>
      </c>
      <c r="AL14" s="32" t="s">
        <v>413</v>
      </c>
      <c r="AM14" s="32" t="s">
        <v>412</v>
      </c>
      <c r="AN14" s="32" t="s">
        <v>411</v>
      </c>
      <c r="AO14" s="46"/>
      <c r="AP14" s="33" t="s">
        <v>92</v>
      </c>
      <c r="AQ14" s="44"/>
      <c r="AR14" s="44" t="s">
        <v>434</v>
      </c>
      <c r="AS14" s="47">
        <v>679831</v>
      </c>
      <c r="AT14" s="47"/>
      <c r="AU14" s="49" t="s">
        <v>9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ht="24" customHeight="1">
      <c r="A15" s="44"/>
      <c r="B15" s="44"/>
      <c r="C15" s="49" t="s">
        <v>5</v>
      </c>
      <c r="D15" s="49"/>
      <c r="E15" s="32" t="s">
        <v>31</v>
      </c>
      <c r="F15" s="32"/>
      <c r="G15" s="31" t="s">
        <v>92</v>
      </c>
      <c r="H15" s="31" t="s">
        <v>92</v>
      </c>
      <c r="I15" s="31" t="s">
        <v>92</v>
      </c>
      <c r="J15" s="31" t="s">
        <v>92</v>
      </c>
      <c r="K15" s="31" t="s">
        <v>92</v>
      </c>
      <c r="L15" s="31" t="s">
        <v>92</v>
      </c>
      <c r="M15" s="31" t="s">
        <v>92</v>
      </c>
      <c r="N15" s="31" t="s">
        <v>92</v>
      </c>
      <c r="O15" s="31" t="s">
        <v>92</v>
      </c>
      <c r="P15" s="31" t="s">
        <v>92</v>
      </c>
      <c r="Q15" s="31" t="s">
        <v>92</v>
      </c>
      <c r="R15" s="31" t="s">
        <v>92</v>
      </c>
      <c r="S15" s="31" t="s">
        <v>92</v>
      </c>
      <c r="T15" s="31" t="s">
        <v>92</v>
      </c>
      <c r="U15" s="31" t="s">
        <v>92</v>
      </c>
      <c r="V15" s="31" t="s">
        <v>92</v>
      </c>
      <c r="W15" s="31" t="s">
        <v>92</v>
      </c>
      <c r="X15" s="31" t="s">
        <v>92</v>
      </c>
      <c r="Y15" s="31" t="s">
        <v>92</v>
      </c>
      <c r="Z15" s="31" t="s">
        <v>92</v>
      </c>
      <c r="AA15" s="31" t="s">
        <v>92</v>
      </c>
      <c r="AB15" s="31" t="s">
        <v>92</v>
      </c>
      <c r="AC15" s="31" t="s">
        <v>92</v>
      </c>
      <c r="AD15" s="32"/>
      <c r="AE15" s="31" t="s">
        <v>92</v>
      </c>
      <c r="AF15" s="31" t="s">
        <v>92</v>
      </c>
      <c r="AG15" s="31" t="s">
        <v>92</v>
      </c>
      <c r="AH15" s="31" t="s">
        <v>92</v>
      </c>
      <c r="AI15" s="31" t="s">
        <v>92</v>
      </c>
      <c r="AJ15" s="31" t="s">
        <v>92</v>
      </c>
      <c r="AK15" s="31" t="s">
        <v>92</v>
      </c>
      <c r="AL15" s="31" t="s">
        <v>92</v>
      </c>
      <c r="AM15" s="31" t="s">
        <v>92</v>
      </c>
      <c r="AN15" s="31" t="s">
        <v>92</v>
      </c>
      <c r="AO15" s="46"/>
      <c r="AP15" s="33" t="s">
        <v>92</v>
      </c>
      <c r="AQ15" s="44"/>
      <c r="AR15" s="33" t="s">
        <v>92</v>
      </c>
      <c r="AS15" s="47">
        <v>15386</v>
      </c>
      <c r="AT15" s="47"/>
      <c r="AU15" s="49" t="s">
        <v>5</v>
      </c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ht="24" customHeight="1">
      <c r="A16" s="44"/>
      <c r="B16" s="44"/>
      <c r="C16" s="49" t="s">
        <v>6</v>
      </c>
      <c r="D16" s="49"/>
      <c r="E16" s="32" t="s">
        <v>1025</v>
      </c>
      <c r="F16" s="32"/>
      <c r="G16" s="31" t="s">
        <v>92</v>
      </c>
      <c r="H16" s="31" t="s">
        <v>92</v>
      </c>
      <c r="I16" s="31" t="s">
        <v>92</v>
      </c>
      <c r="J16" s="31" t="s">
        <v>92</v>
      </c>
      <c r="K16" s="31" t="s">
        <v>92</v>
      </c>
      <c r="L16" s="31" t="s">
        <v>92</v>
      </c>
      <c r="M16" s="31" t="s">
        <v>92</v>
      </c>
      <c r="N16" s="31" t="s">
        <v>92</v>
      </c>
      <c r="O16" s="31" t="s">
        <v>92</v>
      </c>
      <c r="P16" s="31" t="s">
        <v>92</v>
      </c>
      <c r="Q16" s="31" t="s">
        <v>92</v>
      </c>
      <c r="R16" s="31" t="s">
        <v>92</v>
      </c>
      <c r="S16" s="31" t="s">
        <v>92</v>
      </c>
      <c r="T16" s="31" t="s">
        <v>92</v>
      </c>
      <c r="U16" s="31" t="s">
        <v>92</v>
      </c>
      <c r="V16" s="31" t="s">
        <v>92</v>
      </c>
      <c r="W16" s="31" t="s">
        <v>92</v>
      </c>
      <c r="X16" s="31" t="s">
        <v>92</v>
      </c>
      <c r="Y16" s="31" t="s">
        <v>92</v>
      </c>
      <c r="Z16" s="31" t="s">
        <v>92</v>
      </c>
      <c r="AA16" s="31" t="s">
        <v>92</v>
      </c>
      <c r="AB16" s="31" t="s">
        <v>92</v>
      </c>
      <c r="AC16" s="31" t="s">
        <v>92</v>
      </c>
      <c r="AD16" s="32"/>
      <c r="AE16" s="32" t="s">
        <v>445</v>
      </c>
      <c r="AF16" s="32" t="s">
        <v>446</v>
      </c>
      <c r="AG16" s="32" t="s">
        <v>443</v>
      </c>
      <c r="AH16" s="32" t="s">
        <v>442</v>
      </c>
      <c r="AI16" s="32" t="s">
        <v>441</v>
      </c>
      <c r="AJ16" s="32" t="s">
        <v>440</v>
      </c>
      <c r="AK16" s="32" t="s">
        <v>439</v>
      </c>
      <c r="AL16" s="32" t="s">
        <v>438</v>
      </c>
      <c r="AM16" s="32" t="s">
        <v>437</v>
      </c>
      <c r="AN16" s="32" t="s">
        <v>436</v>
      </c>
      <c r="AO16" s="46"/>
      <c r="AP16" s="33" t="s">
        <v>92</v>
      </c>
      <c r="AQ16" s="44"/>
      <c r="AR16" s="33" t="s">
        <v>92</v>
      </c>
      <c r="AS16" s="47">
        <v>9207</v>
      </c>
      <c r="AT16" s="47"/>
      <c r="AU16" s="49" t="s">
        <v>6</v>
      </c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ht="24" customHeight="1">
      <c r="A17" s="44"/>
      <c r="B17" s="44"/>
      <c r="C17" s="49" t="s">
        <v>7</v>
      </c>
      <c r="D17" s="49"/>
      <c r="E17" s="32" t="s">
        <v>1025</v>
      </c>
      <c r="F17" s="32"/>
      <c r="G17" s="31" t="s">
        <v>92</v>
      </c>
      <c r="H17" s="31" t="s">
        <v>92</v>
      </c>
      <c r="I17" s="31" t="s">
        <v>92</v>
      </c>
      <c r="J17" s="31" t="s">
        <v>92</v>
      </c>
      <c r="K17" s="31" t="s">
        <v>92</v>
      </c>
      <c r="L17" s="31" t="s">
        <v>92</v>
      </c>
      <c r="M17" s="31" t="s">
        <v>92</v>
      </c>
      <c r="N17" s="31" t="s">
        <v>92</v>
      </c>
      <c r="O17" s="31" t="s">
        <v>92</v>
      </c>
      <c r="P17" s="31" t="s">
        <v>92</v>
      </c>
      <c r="Q17" s="31" t="s">
        <v>92</v>
      </c>
      <c r="R17" s="31" t="s">
        <v>92</v>
      </c>
      <c r="S17" s="31" t="s">
        <v>92</v>
      </c>
      <c r="T17" s="31" t="s">
        <v>92</v>
      </c>
      <c r="U17" s="31" t="s">
        <v>92</v>
      </c>
      <c r="V17" s="31" t="s">
        <v>92</v>
      </c>
      <c r="W17" s="31" t="s">
        <v>92</v>
      </c>
      <c r="X17" s="31" t="s">
        <v>92</v>
      </c>
      <c r="Y17" s="31" t="s">
        <v>92</v>
      </c>
      <c r="Z17" s="31" t="s">
        <v>92</v>
      </c>
      <c r="AA17" s="31" t="s">
        <v>92</v>
      </c>
      <c r="AB17" s="31" t="s">
        <v>92</v>
      </c>
      <c r="AC17" s="31" t="s">
        <v>92</v>
      </c>
      <c r="AD17" s="32"/>
      <c r="AE17" s="32"/>
      <c r="AF17" s="32" t="s">
        <v>526</v>
      </c>
      <c r="AG17" s="32" t="s">
        <v>527</v>
      </c>
      <c r="AH17" s="32" t="s">
        <v>525</v>
      </c>
      <c r="AI17" s="32" t="s">
        <v>524</v>
      </c>
      <c r="AJ17" s="32" t="s">
        <v>523</v>
      </c>
      <c r="AK17" s="32" t="s">
        <v>522</v>
      </c>
      <c r="AL17" s="32" t="s">
        <v>521</v>
      </c>
      <c r="AM17" s="32" t="s">
        <v>520</v>
      </c>
      <c r="AN17" s="32" t="s">
        <v>519</v>
      </c>
      <c r="AO17" s="46"/>
      <c r="AP17" s="33" t="s">
        <v>92</v>
      </c>
      <c r="AQ17" s="44"/>
      <c r="AR17" s="33" t="s">
        <v>92</v>
      </c>
      <c r="AS17" s="47">
        <v>10480</v>
      </c>
      <c r="AT17" s="47"/>
      <c r="AU17" s="49" t="s">
        <v>7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</row>
    <row r="18" spans="1:63" ht="24" customHeight="1">
      <c r="A18" s="44"/>
      <c r="B18" s="44"/>
      <c r="C18" s="49" t="s">
        <v>3</v>
      </c>
      <c r="D18" s="49"/>
      <c r="E18" s="32" t="s">
        <v>29</v>
      </c>
      <c r="F18" s="32"/>
      <c r="G18" s="31" t="s">
        <v>92</v>
      </c>
      <c r="H18" s="31" t="s">
        <v>92</v>
      </c>
      <c r="I18" s="31" t="s">
        <v>92</v>
      </c>
      <c r="J18" s="31" t="s">
        <v>92</v>
      </c>
      <c r="K18" s="31" t="s">
        <v>92</v>
      </c>
      <c r="L18" s="31" t="s">
        <v>92</v>
      </c>
      <c r="M18" s="31" t="s">
        <v>92</v>
      </c>
      <c r="N18" s="31" t="s">
        <v>92</v>
      </c>
      <c r="O18" s="31" t="s">
        <v>92</v>
      </c>
      <c r="P18" s="31" t="s">
        <v>92</v>
      </c>
      <c r="Q18" s="31" t="s">
        <v>92</v>
      </c>
      <c r="R18" s="31" t="s">
        <v>92</v>
      </c>
      <c r="S18" s="31" t="s">
        <v>92</v>
      </c>
      <c r="T18" s="31" t="s">
        <v>92</v>
      </c>
      <c r="U18" s="31" t="s">
        <v>92</v>
      </c>
      <c r="V18" s="31" t="s">
        <v>92</v>
      </c>
      <c r="W18" s="31" t="s">
        <v>92</v>
      </c>
      <c r="X18" s="31" t="s">
        <v>92</v>
      </c>
      <c r="Y18" s="31" t="s">
        <v>92</v>
      </c>
      <c r="Z18" s="31" t="s">
        <v>92</v>
      </c>
      <c r="AA18" s="31" t="s">
        <v>92</v>
      </c>
      <c r="AB18" s="31" t="s">
        <v>92</v>
      </c>
      <c r="AC18" s="31" t="s">
        <v>92</v>
      </c>
      <c r="AD18" s="32"/>
      <c r="AE18" s="31" t="s">
        <v>92</v>
      </c>
      <c r="AF18" s="31" t="s">
        <v>92</v>
      </c>
      <c r="AG18" s="31" t="s">
        <v>92</v>
      </c>
      <c r="AH18" s="31" t="s">
        <v>92</v>
      </c>
      <c r="AI18" s="31" t="s">
        <v>92</v>
      </c>
      <c r="AJ18" s="31" t="s">
        <v>92</v>
      </c>
      <c r="AK18" s="31" t="s">
        <v>92</v>
      </c>
      <c r="AL18" s="31" t="s">
        <v>92</v>
      </c>
      <c r="AM18" s="31" t="s">
        <v>92</v>
      </c>
      <c r="AN18" s="31" t="s">
        <v>92</v>
      </c>
      <c r="AO18" s="46"/>
      <c r="AP18" s="33" t="s">
        <v>92</v>
      </c>
      <c r="AQ18" s="44"/>
      <c r="AR18" s="33" t="s">
        <v>92</v>
      </c>
      <c r="AS18" s="47">
        <v>15386</v>
      </c>
      <c r="AT18" s="47"/>
      <c r="AU18" s="49" t="s">
        <v>3</v>
      </c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</row>
    <row r="19" spans="1:63" ht="24" customHeight="1">
      <c r="A19" s="44"/>
      <c r="B19" s="44"/>
      <c r="C19" s="49" t="s">
        <v>978</v>
      </c>
      <c r="D19" s="49"/>
      <c r="E19" s="32" t="s">
        <v>37</v>
      </c>
      <c r="F19" s="32"/>
      <c r="G19" s="31" t="s">
        <v>98</v>
      </c>
      <c r="H19" s="31" t="s">
        <v>97</v>
      </c>
      <c r="I19" s="31" t="s">
        <v>96</v>
      </c>
      <c r="J19" s="31" t="s">
        <v>95</v>
      </c>
      <c r="K19" s="31" t="s">
        <v>94</v>
      </c>
      <c r="L19" s="31" t="s">
        <v>93</v>
      </c>
      <c r="M19" s="32" t="s">
        <v>92</v>
      </c>
      <c r="N19" s="31" t="s">
        <v>91</v>
      </c>
      <c r="O19" s="32" t="s">
        <v>90</v>
      </c>
      <c r="P19" s="32" t="s">
        <v>89</v>
      </c>
      <c r="Q19" s="32" t="s">
        <v>88</v>
      </c>
      <c r="R19" s="31" t="s">
        <v>87</v>
      </c>
      <c r="S19" s="31" t="s">
        <v>86</v>
      </c>
      <c r="T19" s="31" t="s">
        <v>85</v>
      </c>
      <c r="U19" s="32" t="s">
        <v>84</v>
      </c>
      <c r="V19" s="32" t="s">
        <v>83</v>
      </c>
      <c r="W19" s="32" t="s">
        <v>82</v>
      </c>
      <c r="X19" s="31" t="s">
        <v>81</v>
      </c>
      <c r="Y19" s="31" t="s">
        <v>80</v>
      </c>
      <c r="Z19" s="31" t="s">
        <v>79</v>
      </c>
      <c r="AA19" s="31" t="s">
        <v>78</v>
      </c>
      <c r="AB19" s="32" t="s">
        <v>77</v>
      </c>
      <c r="AC19" s="32" t="s">
        <v>76</v>
      </c>
      <c r="AD19" s="32"/>
      <c r="AE19" s="32" t="s">
        <v>537</v>
      </c>
      <c r="AF19" s="32" t="s">
        <v>535</v>
      </c>
      <c r="AG19" s="32" t="s">
        <v>536</v>
      </c>
      <c r="AH19" s="32" t="s">
        <v>534</v>
      </c>
      <c r="AI19" s="32" t="s">
        <v>533</v>
      </c>
      <c r="AJ19" s="32" t="s">
        <v>532</v>
      </c>
      <c r="AK19" s="32" t="s">
        <v>531</v>
      </c>
      <c r="AL19" s="32" t="s">
        <v>530</v>
      </c>
      <c r="AM19" s="32" t="s">
        <v>529</v>
      </c>
      <c r="AN19" s="32" t="s">
        <v>528</v>
      </c>
      <c r="AO19" s="46"/>
      <c r="AP19" s="44" t="s">
        <v>434</v>
      </c>
      <c r="AQ19" s="44"/>
      <c r="AR19" s="33" t="s">
        <v>92</v>
      </c>
      <c r="AS19" s="47">
        <v>62523</v>
      </c>
      <c r="AT19" s="47"/>
      <c r="AU19" s="49" t="s">
        <v>978</v>
      </c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ht="24" customHeight="1">
      <c r="A20" s="44"/>
      <c r="B20" s="44"/>
      <c r="C20" s="49" t="s">
        <v>20</v>
      </c>
      <c r="D20" s="49"/>
      <c r="E20" s="32" t="s">
        <v>33</v>
      </c>
      <c r="F20" s="32"/>
      <c r="G20" s="31" t="s">
        <v>247</v>
      </c>
      <c r="H20" s="31" t="s">
        <v>246</v>
      </c>
      <c r="I20" s="31" t="s">
        <v>245</v>
      </c>
      <c r="J20" s="31" t="s">
        <v>244</v>
      </c>
      <c r="K20" s="31" t="s">
        <v>243</v>
      </c>
      <c r="L20" s="31" t="s">
        <v>242</v>
      </c>
      <c r="M20" s="32" t="s">
        <v>241</v>
      </c>
      <c r="N20" s="31" t="s">
        <v>240</v>
      </c>
      <c r="O20" s="32" t="s">
        <v>239</v>
      </c>
      <c r="P20" s="32" t="s">
        <v>238</v>
      </c>
      <c r="Q20" s="32" t="s">
        <v>237</v>
      </c>
      <c r="R20" s="31" t="s">
        <v>236</v>
      </c>
      <c r="S20" s="31" t="s">
        <v>235</v>
      </c>
      <c r="T20" s="31" t="s">
        <v>234</v>
      </c>
      <c r="U20" s="32" t="s">
        <v>233</v>
      </c>
      <c r="V20" s="32" t="s">
        <v>232</v>
      </c>
      <c r="W20" s="32" t="s">
        <v>231</v>
      </c>
      <c r="X20" s="31" t="s">
        <v>230</v>
      </c>
      <c r="Y20" s="31" t="s">
        <v>229</v>
      </c>
      <c r="Z20" s="31" t="s">
        <v>228</v>
      </c>
      <c r="AA20" s="31" t="s">
        <v>227</v>
      </c>
      <c r="AB20" s="32" t="s">
        <v>226</v>
      </c>
      <c r="AC20" s="32" t="s">
        <v>225</v>
      </c>
      <c r="AD20" s="32"/>
      <c r="AE20" s="32" t="s">
        <v>547</v>
      </c>
      <c r="AF20" s="32" t="s">
        <v>545</v>
      </c>
      <c r="AG20" s="32" t="s">
        <v>546</v>
      </c>
      <c r="AH20" s="32" t="s">
        <v>544</v>
      </c>
      <c r="AI20" s="32" t="s">
        <v>543</v>
      </c>
      <c r="AJ20" s="32" t="s">
        <v>542</v>
      </c>
      <c r="AK20" s="32" t="s">
        <v>541</v>
      </c>
      <c r="AL20" s="32" t="s">
        <v>540</v>
      </c>
      <c r="AM20" s="32" t="s">
        <v>539</v>
      </c>
      <c r="AN20" s="32" t="s">
        <v>538</v>
      </c>
      <c r="AO20" s="46"/>
      <c r="AP20" s="33" t="s">
        <v>92</v>
      </c>
      <c r="AQ20" s="44"/>
      <c r="AR20" s="33" t="s">
        <v>92</v>
      </c>
      <c r="AS20" s="47">
        <v>44735</v>
      </c>
      <c r="AT20" s="47"/>
      <c r="AU20" s="49" t="s">
        <v>20</v>
      </c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</row>
    <row r="21" spans="1:63" ht="24" customHeight="1">
      <c r="A21" s="44"/>
      <c r="B21" s="44"/>
      <c r="C21" s="49" t="s">
        <v>28</v>
      </c>
      <c r="D21" s="49"/>
      <c r="E21" s="32" t="s">
        <v>27</v>
      </c>
      <c r="F21" s="32"/>
      <c r="G21" s="31" t="s">
        <v>290</v>
      </c>
      <c r="H21" s="31" t="s">
        <v>289</v>
      </c>
      <c r="I21" s="31" t="s">
        <v>288</v>
      </c>
      <c r="J21" s="31" t="s">
        <v>92</v>
      </c>
      <c r="K21" s="31" t="s">
        <v>287</v>
      </c>
      <c r="L21" s="31" t="s">
        <v>286</v>
      </c>
      <c r="M21" s="32" t="s">
        <v>92</v>
      </c>
      <c r="N21" s="31" t="s">
        <v>285</v>
      </c>
      <c r="O21" s="32" t="s">
        <v>284</v>
      </c>
      <c r="P21" s="32" t="s">
        <v>283</v>
      </c>
      <c r="Q21" s="32" t="s">
        <v>282</v>
      </c>
      <c r="R21" s="31" t="s">
        <v>281</v>
      </c>
      <c r="S21" s="31" t="s">
        <v>280</v>
      </c>
      <c r="T21" s="31" t="s">
        <v>279</v>
      </c>
      <c r="U21" s="32" t="s">
        <v>278</v>
      </c>
      <c r="V21" s="32" t="s">
        <v>277</v>
      </c>
      <c r="W21" s="32" t="s">
        <v>276</v>
      </c>
      <c r="X21" s="31" t="s">
        <v>275</v>
      </c>
      <c r="Y21" s="31" t="s">
        <v>92</v>
      </c>
      <c r="Z21" s="31" t="s">
        <v>274</v>
      </c>
      <c r="AA21" s="31" t="s">
        <v>273</v>
      </c>
      <c r="AB21" s="32" t="s">
        <v>272</v>
      </c>
      <c r="AC21" s="32" t="s">
        <v>271</v>
      </c>
      <c r="AD21" s="32"/>
      <c r="AE21" s="31" t="s">
        <v>92</v>
      </c>
      <c r="AF21" s="31" t="s">
        <v>92</v>
      </c>
      <c r="AG21" s="31" t="s">
        <v>92</v>
      </c>
      <c r="AH21" s="31" t="s">
        <v>92</v>
      </c>
      <c r="AI21" s="31" t="s">
        <v>92</v>
      </c>
      <c r="AJ21" s="31" t="s">
        <v>92</v>
      </c>
      <c r="AK21" s="31" t="s">
        <v>92</v>
      </c>
      <c r="AL21" s="31" t="s">
        <v>92</v>
      </c>
      <c r="AM21" s="31" t="s">
        <v>92</v>
      </c>
      <c r="AN21" s="31" t="s">
        <v>92</v>
      </c>
      <c r="AO21" s="46"/>
      <c r="AP21" s="44" t="s">
        <v>434</v>
      </c>
      <c r="AQ21" s="44"/>
      <c r="AR21" s="33" t="s">
        <v>92</v>
      </c>
      <c r="AS21" s="47">
        <v>45865</v>
      </c>
      <c r="AT21" s="47"/>
      <c r="AU21" s="49" t="s">
        <v>28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</row>
    <row r="22" spans="1:63" ht="24" customHeight="1">
      <c r="A22" s="44"/>
      <c r="B22" s="44"/>
      <c r="C22" s="49" t="s">
        <v>902</v>
      </c>
      <c r="D22" s="49"/>
      <c r="E22" s="31" t="s">
        <v>92</v>
      </c>
      <c r="F22" s="32"/>
      <c r="G22" s="31" t="s">
        <v>201</v>
      </c>
      <c r="H22" s="31" t="s">
        <v>200</v>
      </c>
      <c r="I22" s="31" t="s">
        <v>199</v>
      </c>
      <c r="J22" s="31" t="s">
        <v>198</v>
      </c>
      <c r="K22" s="31" t="s">
        <v>197</v>
      </c>
      <c r="L22" s="31" t="s">
        <v>196</v>
      </c>
      <c r="M22" s="32" t="s">
        <v>92</v>
      </c>
      <c r="N22" s="31" t="s">
        <v>195</v>
      </c>
      <c r="O22" s="32" t="s">
        <v>194</v>
      </c>
      <c r="P22" s="32" t="s">
        <v>92</v>
      </c>
      <c r="Q22" s="32" t="s">
        <v>193</v>
      </c>
      <c r="R22" s="31" t="s">
        <v>192</v>
      </c>
      <c r="S22" s="31" t="s">
        <v>191</v>
      </c>
      <c r="T22" s="31" t="s">
        <v>190</v>
      </c>
      <c r="U22" s="32" t="s">
        <v>189</v>
      </c>
      <c r="V22" s="32" t="s">
        <v>92</v>
      </c>
      <c r="W22" s="32" t="s">
        <v>188</v>
      </c>
      <c r="X22" s="31" t="s">
        <v>187</v>
      </c>
      <c r="Y22" s="31" t="s">
        <v>186</v>
      </c>
      <c r="Z22" s="31" t="s">
        <v>185</v>
      </c>
      <c r="AA22" s="31" t="s">
        <v>184</v>
      </c>
      <c r="AB22" s="32" t="s">
        <v>183</v>
      </c>
      <c r="AC22" s="32" t="s">
        <v>182</v>
      </c>
      <c r="AD22" s="32"/>
      <c r="AE22" s="32" t="s">
        <v>550</v>
      </c>
      <c r="AF22" s="32" t="s">
        <v>551</v>
      </c>
      <c r="AG22" s="32" t="s">
        <v>552</v>
      </c>
      <c r="AH22" s="32" t="s">
        <v>553</v>
      </c>
      <c r="AI22" s="32" t="s">
        <v>554</v>
      </c>
      <c r="AJ22" s="32" t="s">
        <v>555</v>
      </c>
      <c r="AK22" s="32" t="s">
        <v>556</v>
      </c>
      <c r="AL22" s="32" t="s">
        <v>557</v>
      </c>
      <c r="AM22" s="32" t="s">
        <v>549</v>
      </c>
      <c r="AN22" s="32" t="s">
        <v>548</v>
      </c>
      <c r="AO22" s="46"/>
      <c r="AP22" s="33" t="s">
        <v>92</v>
      </c>
      <c r="AQ22" s="44"/>
      <c r="AR22" s="44" t="s">
        <v>434</v>
      </c>
      <c r="AS22" s="47">
        <v>647029</v>
      </c>
      <c r="AT22" s="47"/>
      <c r="AU22" s="49" t="s">
        <v>902</v>
      </c>
      <c r="AX22" s="48"/>
      <c r="AY22" s="48"/>
      <c r="AZ22" s="50"/>
      <c r="BA22" s="50"/>
      <c r="BB22" s="50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ht="24" customHeight="1">
      <c r="A23" s="44"/>
      <c r="B23" s="44"/>
      <c r="C23" s="49" t="s">
        <v>13</v>
      </c>
      <c r="D23" s="49"/>
      <c r="E23" s="32" t="s">
        <v>35</v>
      </c>
      <c r="F23" s="32"/>
      <c r="G23" s="31" t="s">
        <v>164</v>
      </c>
      <c r="H23" s="31" t="s">
        <v>163</v>
      </c>
      <c r="I23" s="31" t="s">
        <v>162</v>
      </c>
      <c r="J23" s="31" t="s">
        <v>161</v>
      </c>
      <c r="K23" s="31" t="s">
        <v>160</v>
      </c>
      <c r="L23" s="31" t="s">
        <v>159</v>
      </c>
      <c r="M23" s="32" t="s">
        <v>158</v>
      </c>
      <c r="N23" s="31" t="s">
        <v>92</v>
      </c>
      <c r="O23" s="32" t="s">
        <v>157</v>
      </c>
      <c r="P23" s="32" t="s">
        <v>156</v>
      </c>
      <c r="Q23" s="32" t="s">
        <v>155</v>
      </c>
      <c r="R23" s="31" t="s">
        <v>154</v>
      </c>
      <c r="S23" s="31" t="s">
        <v>153</v>
      </c>
      <c r="T23" s="31" t="s">
        <v>152</v>
      </c>
      <c r="U23" s="32" t="s">
        <v>151</v>
      </c>
      <c r="V23" s="32" t="s">
        <v>150</v>
      </c>
      <c r="W23" s="32" t="s">
        <v>149</v>
      </c>
      <c r="X23" s="31" t="s">
        <v>148</v>
      </c>
      <c r="Y23" s="31" t="s">
        <v>147</v>
      </c>
      <c r="Z23" s="31" t="s">
        <v>146</v>
      </c>
      <c r="AA23" s="31" t="s">
        <v>145</v>
      </c>
      <c r="AB23" s="32" t="s">
        <v>144</v>
      </c>
      <c r="AC23" s="32" t="s">
        <v>143</v>
      </c>
      <c r="AD23" s="32"/>
      <c r="AE23" s="32" t="s">
        <v>586</v>
      </c>
      <c r="AF23" s="32" t="s">
        <v>583</v>
      </c>
      <c r="AG23" s="32" t="s">
        <v>580</v>
      </c>
      <c r="AH23" s="32" t="s">
        <v>577</v>
      </c>
      <c r="AI23" s="32" t="s">
        <v>574</v>
      </c>
      <c r="AJ23" s="32" t="s">
        <v>571</v>
      </c>
      <c r="AK23" s="32" t="s">
        <v>568</v>
      </c>
      <c r="AL23" s="32" t="s">
        <v>563</v>
      </c>
      <c r="AM23" s="32" t="s">
        <v>561</v>
      </c>
      <c r="AN23" s="32" t="s">
        <v>559</v>
      </c>
      <c r="AO23" s="46"/>
      <c r="AP23" s="44" t="s">
        <v>434</v>
      </c>
      <c r="AQ23" s="33" t="s">
        <v>92</v>
      </c>
      <c r="AR23" s="33" t="s">
        <v>92</v>
      </c>
      <c r="AS23" s="47">
        <v>66758</v>
      </c>
      <c r="AT23" s="47"/>
      <c r="AU23" s="49" t="s">
        <v>13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</row>
    <row r="24" spans="1:63" ht="24" customHeight="1">
      <c r="A24" s="44"/>
      <c r="B24" s="44"/>
      <c r="C24" s="49" t="s">
        <v>12</v>
      </c>
      <c r="D24" s="49"/>
      <c r="E24" s="32" t="s">
        <v>34</v>
      </c>
      <c r="F24" s="32"/>
      <c r="G24" s="31" t="s">
        <v>181</v>
      </c>
      <c r="H24" s="31" t="s">
        <v>180</v>
      </c>
      <c r="I24" s="31" t="s">
        <v>179</v>
      </c>
      <c r="J24" s="31" t="s">
        <v>92</v>
      </c>
      <c r="K24" s="31" t="s">
        <v>178</v>
      </c>
      <c r="L24" s="31" t="s">
        <v>92</v>
      </c>
      <c r="M24" s="32" t="s">
        <v>92</v>
      </c>
      <c r="N24" s="31" t="s">
        <v>92</v>
      </c>
      <c r="O24" s="32" t="s">
        <v>177</v>
      </c>
      <c r="P24" s="32" t="s">
        <v>176</v>
      </c>
      <c r="Q24" s="32" t="s">
        <v>175</v>
      </c>
      <c r="R24" s="31" t="s">
        <v>174</v>
      </c>
      <c r="S24" s="31" t="s">
        <v>173</v>
      </c>
      <c r="T24" s="31" t="s">
        <v>172</v>
      </c>
      <c r="U24" s="32" t="s">
        <v>171</v>
      </c>
      <c r="V24" s="32" t="s">
        <v>170</v>
      </c>
      <c r="W24" s="32" t="s">
        <v>169</v>
      </c>
      <c r="X24" s="31" t="s">
        <v>168</v>
      </c>
      <c r="Y24" s="31" t="s">
        <v>92</v>
      </c>
      <c r="Z24" s="31" t="s">
        <v>167</v>
      </c>
      <c r="AA24" s="31" t="s">
        <v>166</v>
      </c>
      <c r="AB24" s="32" t="s">
        <v>92</v>
      </c>
      <c r="AC24" s="32" t="s">
        <v>165</v>
      </c>
      <c r="AD24" s="32"/>
      <c r="AE24" s="32" t="s">
        <v>587</v>
      </c>
      <c r="AF24" s="32" t="s">
        <v>584</v>
      </c>
      <c r="AG24" s="32" t="s">
        <v>581</v>
      </c>
      <c r="AH24" s="32" t="s">
        <v>578</v>
      </c>
      <c r="AI24" s="32" t="s">
        <v>575</v>
      </c>
      <c r="AJ24" s="32" t="s">
        <v>572</v>
      </c>
      <c r="AK24" s="32" t="s">
        <v>569</v>
      </c>
      <c r="AL24" s="32" t="s">
        <v>566</v>
      </c>
      <c r="AM24" s="32" t="s">
        <v>565</v>
      </c>
      <c r="AN24" s="32" t="s">
        <v>564</v>
      </c>
      <c r="AO24" s="46"/>
      <c r="AP24" s="44" t="s">
        <v>434</v>
      </c>
      <c r="AQ24" s="44"/>
      <c r="AR24" s="33" t="s">
        <v>92</v>
      </c>
      <c r="AS24" s="47">
        <v>59038</v>
      </c>
      <c r="AT24" s="47"/>
      <c r="AU24" s="49" t="s">
        <v>12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</row>
    <row r="25" spans="1:63" ht="24" customHeight="1">
      <c r="A25" s="44"/>
      <c r="B25" s="44"/>
      <c r="C25" s="49" t="s">
        <v>4</v>
      </c>
      <c r="D25" s="49"/>
      <c r="E25" s="32" t="s">
        <v>36</v>
      </c>
      <c r="F25" s="32"/>
      <c r="G25" s="31" t="s">
        <v>121</v>
      </c>
      <c r="H25" s="31" t="s">
        <v>120</v>
      </c>
      <c r="I25" s="31" t="s">
        <v>119</v>
      </c>
      <c r="J25" s="31" t="s">
        <v>118</v>
      </c>
      <c r="K25" s="31" t="s">
        <v>117</v>
      </c>
      <c r="L25" s="31" t="s">
        <v>116</v>
      </c>
      <c r="M25" s="32" t="s">
        <v>115</v>
      </c>
      <c r="N25" s="31" t="s">
        <v>114</v>
      </c>
      <c r="O25" s="32" t="s">
        <v>113</v>
      </c>
      <c r="P25" s="32" t="s">
        <v>112</v>
      </c>
      <c r="Q25" s="32" t="s">
        <v>111</v>
      </c>
      <c r="R25" s="31" t="s">
        <v>110</v>
      </c>
      <c r="S25" s="31" t="s">
        <v>109</v>
      </c>
      <c r="T25" s="31" t="s">
        <v>108</v>
      </c>
      <c r="U25" s="32" t="s">
        <v>107</v>
      </c>
      <c r="V25" s="32" t="s">
        <v>106</v>
      </c>
      <c r="W25" s="32" t="s">
        <v>105</v>
      </c>
      <c r="X25" s="31" t="s">
        <v>104</v>
      </c>
      <c r="Y25" s="31" t="s">
        <v>103</v>
      </c>
      <c r="Z25" s="31" t="s">
        <v>102</v>
      </c>
      <c r="AA25" s="31" t="s">
        <v>101</v>
      </c>
      <c r="AB25" s="32" t="s">
        <v>100</v>
      </c>
      <c r="AC25" s="32" t="s">
        <v>99</v>
      </c>
      <c r="AD25" s="32"/>
      <c r="AE25" s="32" t="s">
        <v>585</v>
      </c>
      <c r="AF25" s="32" t="s">
        <v>582</v>
      </c>
      <c r="AG25" s="32" t="s">
        <v>579</v>
      </c>
      <c r="AH25" s="32" t="s">
        <v>576</v>
      </c>
      <c r="AI25" s="32" t="s">
        <v>573</v>
      </c>
      <c r="AJ25" s="32" t="s">
        <v>570</v>
      </c>
      <c r="AK25" s="32" t="s">
        <v>567</v>
      </c>
      <c r="AL25" s="32" t="s">
        <v>562</v>
      </c>
      <c r="AM25" s="32" t="s">
        <v>560</v>
      </c>
      <c r="AN25" s="32" t="s">
        <v>558</v>
      </c>
      <c r="AO25" s="46"/>
      <c r="AP25" s="44" t="s">
        <v>434</v>
      </c>
      <c r="AQ25" s="44"/>
      <c r="AR25" s="44" t="s">
        <v>434</v>
      </c>
      <c r="AS25" s="47">
        <v>517487</v>
      </c>
      <c r="AT25" s="47"/>
      <c r="AU25" s="49" t="s">
        <v>4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</row>
    <row r="26" spans="1:63" ht="24" customHeight="1">
      <c r="A26" s="44"/>
      <c r="B26" s="44" t="s">
        <v>49</v>
      </c>
      <c r="C26" s="49" t="s">
        <v>18</v>
      </c>
      <c r="D26" s="49"/>
      <c r="E26" s="32" t="s">
        <v>47</v>
      </c>
      <c r="F26" s="32"/>
      <c r="G26" s="31" t="s">
        <v>224</v>
      </c>
      <c r="H26" s="31" t="s">
        <v>223</v>
      </c>
      <c r="I26" s="31" t="s">
        <v>222</v>
      </c>
      <c r="J26" s="31" t="s">
        <v>221</v>
      </c>
      <c r="K26" s="31" t="s">
        <v>220</v>
      </c>
      <c r="L26" s="31" t="s">
        <v>219</v>
      </c>
      <c r="M26" s="32" t="s">
        <v>218</v>
      </c>
      <c r="N26" s="31" t="s">
        <v>217</v>
      </c>
      <c r="O26" s="32" t="s">
        <v>216</v>
      </c>
      <c r="P26" s="32" t="s">
        <v>215</v>
      </c>
      <c r="Q26" s="32" t="s">
        <v>214</v>
      </c>
      <c r="R26" s="31" t="s">
        <v>213</v>
      </c>
      <c r="S26" s="31" t="s">
        <v>212</v>
      </c>
      <c r="T26" s="31" t="s">
        <v>211</v>
      </c>
      <c r="U26" s="32" t="s">
        <v>210</v>
      </c>
      <c r="V26" s="32" t="s">
        <v>209</v>
      </c>
      <c r="W26" s="32" t="s">
        <v>208</v>
      </c>
      <c r="X26" s="31" t="s">
        <v>207</v>
      </c>
      <c r="Y26" s="31" t="s">
        <v>206</v>
      </c>
      <c r="Z26" s="31" t="s">
        <v>205</v>
      </c>
      <c r="AA26" s="31" t="s">
        <v>204</v>
      </c>
      <c r="AB26" s="32" t="s">
        <v>203</v>
      </c>
      <c r="AC26" s="32" t="s">
        <v>202</v>
      </c>
      <c r="AD26" s="32"/>
      <c r="AE26" s="32" t="s">
        <v>924</v>
      </c>
      <c r="AF26" s="32" t="s">
        <v>925</v>
      </c>
      <c r="AG26" s="32" t="s">
        <v>927</v>
      </c>
      <c r="AH26" s="32" t="s">
        <v>929</v>
      </c>
      <c r="AI26" s="32" t="s">
        <v>931</v>
      </c>
      <c r="AJ26" s="32" t="s">
        <v>933</v>
      </c>
      <c r="AK26" s="32" t="s">
        <v>934</v>
      </c>
      <c r="AL26" s="32" t="s">
        <v>936</v>
      </c>
      <c r="AM26" s="32" t="s">
        <v>938</v>
      </c>
      <c r="AN26" s="32" t="s">
        <v>940</v>
      </c>
      <c r="AO26" s="46"/>
      <c r="AP26" s="44" t="s">
        <v>434</v>
      </c>
      <c r="AQ26" s="44"/>
      <c r="AR26" s="44" t="s">
        <v>434</v>
      </c>
      <c r="AS26" s="47">
        <v>841169</v>
      </c>
      <c r="AT26" s="47"/>
      <c r="AU26" s="49" t="s">
        <v>18</v>
      </c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</row>
    <row r="27" spans="1:63" ht="24" customHeight="1">
      <c r="A27" s="44"/>
      <c r="B27" s="44"/>
      <c r="C27" s="49" t="s">
        <v>901</v>
      </c>
      <c r="D27" s="49"/>
      <c r="E27" s="32" t="s">
        <v>54</v>
      </c>
      <c r="F27" s="32"/>
      <c r="G27" s="31" t="s">
        <v>92</v>
      </c>
      <c r="H27" s="31" t="s">
        <v>92</v>
      </c>
      <c r="I27" s="31" t="s">
        <v>92</v>
      </c>
      <c r="J27" s="31" t="s">
        <v>92</v>
      </c>
      <c r="K27" s="31" t="s">
        <v>92</v>
      </c>
      <c r="L27" s="31" t="s">
        <v>92</v>
      </c>
      <c r="M27" s="31" t="s">
        <v>92</v>
      </c>
      <c r="N27" s="31" t="s">
        <v>92</v>
      </c>
      <c r="O27" s="31" t="s">
        <v>92</v>
      </c>
      <c r="P27" s="31" t="s">
        <v>92</v>
      </c>
      <c r="Q27" s="31" t="s">
        <v>92</v>
      </c>
      <c r="R27" s="31" t="s">
        <v>92</v>
      </c>
      <c r="S27" s="31" t="s">
        <v>92</v>
      </c>
      <c r="T27" s="31" t="s">
        <v>92</v>
      </c>
      <c r="U27" s="31" t="s">
        <v>92</v>
      </c>
      <c r="V27" s="31" t="s">
        <v>92</v>
      </c>
      <c r="W27" s="31" t="s">
        <v>92</v>
      </c>
      <c r="X27" s="31" t="s">
        <v>92</v>
      </c>
      <c r="Y27" s="31" t="s">
        <v>92</v>
      </c>
      <c r="Z27" s="31" t="s">
        <v>92</v>
      </c>
      <c r="AA27" s="31" t="s">
        <v>92</v>
      </c>
      <c r="AB27" s="31" t="s">
        <v>92</v>
      </c>
      <c r="AC27" s="31" t="s">
        <v>92</v>
      </c>
      <c r="AD27" s="32"/>
      <c r="AE27" s="31" t="s">
        <v>92</v>
      </c>
      <c r="AF27" s="31" t="s">
        <v>92</v>
      </c>
      <c r="AG27" s="31" t="s">
        <v>92</v>
      </c>
      <c r="AH27" s="31" t="s">
        <v>92</v>
      </c>
      <c r="AI27" s="31" t="s">
        <v>92</v>
      </c>
      <c r="AJ27" s="31" t="s">
        <v>92</v>
      </c>
      <c r="AK27" s="31" t="s">
        <v>92</v>
      </c>
      <c r="AL27" s="31" t="s">
        <v>92</v>
      </c>
      <c r="AM27" s="31" t="s">
        <v>92</v>
      </c>
      <c r="AN27" s="31" t="s">
        <v>92</v>
      </c>
      <c r="AO27" s="46"/>
      <c r="AP27" s="33" t="s">
        <v>92</v>
      </c>
      <c r="AQ27" s="44"/>
      <c r="AR27" s="44" t="s">
        <v>434</v>
      </c>
      <c r="AS27" s="47">
        <v>789396</v>
      </c>
      <c r="AT27" s="47"/>
      <c r="AU27" s="49" t="s">
        <v>901</v>
      </c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</row>
    <row r="28" spans="1:63" ht="24" customHeight="1">
      <c r="A28" s="44"/>
      <c r="B28" s="44"/>
      <c r="C28" s="49" t="s">
        <v>979</v>
      </c>
      <c r="D28" s="49"/>
      <c r="E28" s="32" t="s">
        <v>55</v>
      </c>
      <c r="F28" s="32"/>
      <c r="G28" s="31" t="s">
        <v>92</v>
      </c>
      <c r="H28" s="31" t="s">
        <v>92</v>
      </c>
      <c r="I28" s="31" t="s">
        <v>92</v>
      </c>
      <c r="J28" s="31" t="s">
        <v>92</v>
      </c>
      <c r="K28" s="31" t="s">
        <v>92</v>
      </c>
      <c r="L28" s="31" t="s">
        <v>92</v>
      </c>
      <c r="M28" s="31" t="s">
        <v>92</v>
      </c>
      <c r="N28" s="31" t="s">
        <v>92</v>
      </c>
      <c r="O28" s="31" t="s">
        <v>92</v>
      </c>
      <c r="P28" s="31" t="s">
        <v>92</v>
      </c>
      <c r="Q28" s="31" t="s">
        <v>92</v>
      </c>
      <c r="R28" s="31" t="s">
        <v>92</v>
      </c>
      <c r="S28" s="31" t="s">
        <v>92</v>
      </c>
      <c r="T28" s="31" t="s">
        <v>92</v>
      </c>
      <c r="U28" s="31" t="s">
        <v>92</v>
      </c>
      <c r="V28" s="31" t="s">
        <v>92</v>
      </c>
      <c r="W28" s="31" t="s">
        <v>92</v>
      </c>
      <c r="X28" s="31" t="s">
        <v>92</v>
      </c>
      <c r="Y28" s="31" t="s">
        <v>92</v>
      </c>
      <c r="Z28" s="31" t="s">
        <v>92</v>
      </c>
      <c r="AA28" s="31" t="s">
        <v>92</v>
      </c>
      <c r="AB28" s="31" t="s">
        <v>92</v>
      </c>
      <c r="AC28" s="31" t="s">
        <v>92</v>
      </c>
      <c r="AD28" s="32"/>
      <c r="AE28" s="31" t="s">
        <v>92</v>
      </c>
      <c r="AF28" s="31" t="s">
        <v>92</v>
      </c>
      <c r="AG28" s="31" t="s">
        <v>92</v>
      </c>
      <c r="AH28" s="31" t="s">
        <v>92</v>
      </c>
      <c r="AI28" s="31" t="s">
        <v>92</v>
      </c>
      <c r="AJ28" s="31" t="s">
        <v>92</v>
      </c>
      <c r="AK28" s="31" t="s">
        <v>92</v>
      </c>
      <c r="AL28" s="31" t="s">
        <v>92</v>
      </c>
      <c r="AM28" s="31" t="s">
        <v>92</v>
      </c>
      <c r="AN28" s="31" t="s">
        <v>92</v>
      </c>
      <c r="AO28" s="46"/>
      <c r="AP28" s="44" t="s">
        <v>434</v>
      </c>
      <c r="AQ28" s="44"/>
      <c r="AR28" s="33" t="s">
        <v>92</v>
      </c>
      <c r="AS28" s="47">
        <v>33130</v>
      </c>
      <c r="AT28" s="47"/>
      <c r="AU28" s="49" t="s">
        <v>979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1:63" ht="24" customHeight="1">
      <c r="A29" s="44"/>
      <c r="B29" s="44"/>
      <c r="C29" s="32" t="s">
        <v>980</v>
      </c>
      <c r="D29" s="49"/>
      <c r="E29" s="32" t="s">
        <v>905</v>
      </c>
      <c r="F29" s="32"/>
      <c r="G29" s="31" t="s">
        <v>381</v>
      </c>
      <c r="H29" s="31" t="s">
        <v>380</v>
      </c>
      <c r="I29" s="31" t="s">
        <v>379</v>
      </c>
      <c r="J29" s="31" t="s">
        <v>378</v>
      </c>
      <c r="K29" s="31" t="s">
        <v>377</v>
      </c>
      <c r="L29" s="31" t="s">
        <v>376</v>
      </c>
      <c r="M29" s="32" t="s">
        <v>375</v>
      </c>
      <c r="N29" s="31" t="s">
        <v>374</v>
      </c>
      <c r="O29" s="32" t="s">
        <v>373</v>
      </c>
      <c r="P29" s="32" t="s">
        <v>372</v>
      </c>
      <c r="Q29" s="32" t="s">
        <v>371</v>
      </c>
      <c r="R29" s="31" t="s">
        <v>370</v>
      </c>
      <c r="S29" s="31" t="s">
        <v>369</v>
      </c>
      <c r="T29" s="31" t="s">
        <v>368</v>
      </c>
      <c r="U29" s="32" t="s">
        <v>367</v>
      </c>
      <c r="V29" s="32" t="s">
        <v>366</v>
      </c>
      <c r="W29" s="32" t="s">
        <v>365</v>
      </c>
      <c r="X29" s="31" t="s">
        <v>364</v>
      </c>
      <c r="Y29" s="31" t="s">
        <v>363</v>
      </c>
      <c r="Z29" s="31" t="s">
        <v>362</v>
      </c>
      <c r="AA29" s="31" t="s">
        <v>361</v>
      </c>
      <c r="AB29" s="32" t="s">
        <v>360</v>
      </c>
      <c r="AC29" s="32" t="s">
        <v>359</v>
      </c>
      <c r="AD29" s="32"/>
      <c r="AE29" s="32" t="s">
        <v>707</v>
      </c>
      <c r="AF29" s="32" t="s">
        <v>695</v>
      </c>
      <c r="AG29" s="32" t="s">
        <v>683</v>
      </c>
      <c r="AH29" s="32" t="s">
        <v>671</v>
      </c>
      <c r="AI29" s="32" t="s">
        <v>659</v>
      </c>
      <c r="AJ29" s="32" t="s">
        <v>647</v>
      </c>
      <c r="AK29" s="32" t="s">
        <v>635</v>
      </c>
      <c r="AL29" s="32" t="s">
        <v>623</v>
      </c>
      <c r="AM29" s="32" t="s">
        <v>611</v>
      </c>
      <c r="AN29" s="32" t="s">
        <v>599</v>
      </c>
      <c r="AO29" s="46"/>
      <c r="AP29" s="33" t="s">
        <v>92</v>
      </c>
      <c r="AQ29" s="44"/>
      <c r="AR29" s="33" t="s">
        <v>92</v>
      </c>
      <c r="AS29" s="47">
        <v>46445</v>
      </c>
      <c r="AT29" s="47"/>
      <c r="AU29" s="32" t="s">
        <v>980</v>
      </c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1:63" ht="24" customHeight="1">
      <c r="A30" s="44"/>
      <c r="B30" s="44"/>
      <c r="C30" s="49" t="s">
        <v>17</v>
      </c>
      <c r="D30" s="49"/>
      <c r="E30" s="32" t="s">
        <v>38</v>
      </c>
      <c r="F30" s="32"/>
      <c r="G30" s="31" t="s">
        <v>92</v>
      </c>
      <c r="H30" s="31" t="s">
        <v>92</v>
      </c>
      <c r="I30" s="31" t="s">
        <v>92</v>
      </c>
      <c r="J30" s="31" t="s">
        <v>92</v>
      </c>
      <c r="K30" s="31" t="s">
        <v>92</v>
      </c>
      <c r="L30" s="31" t="s">
        <v>92</v>
      </c>
      <c r="M30" s="31" t="s">
        <v>92</v>
      </c>
      <c r="N30" s="31" t="s">
        <v>92</v>
      </c>
      <c r="O30" s="31" t="s">
        <v>92</v>
      </c>
      <c r="P30" s="31" t="s">
        <v>92</v>
      </c>
      <c r="Q30" s="31" t="s">
        <v>92</v>
      </c>
      <c r="R30" s="31" t="s">
        <v>92</v>
      </c>
      <c r="S30" s="31" t="s">
        <v>92</v>
      </c>
      <c r="T30" s="31" t="s">
        <v>92</v>
      </c>
      <c r="U30" s="31" t="s">
        <v>92</v>
      </c>
      <c r="V30" s="31" t="s">
        <v>92</v>
      </c>
      <c r="W30" s="31" t="s">
        <v>92</v>
      </c>
      <c r="X30" s="31" t="s">
        <v>92</v>
      </c>
      <c r="Y30" s="31" t="s">
        <v>92</v>
      </c>
      <c r="Z30" s="31" t="s">
        <v>92</v>
      </c>
      <c r="AA30" s="31" t="s">
        <v>92</v>
      </c>
      <c r="AB30" s="31" t="s">
        <v>92</v>
      </c>
      <c r="AC30" s="31" t="s">
        <v>92</v>
      </c>
      <c r="AD30" s="32"/>
      <c r="AE30" s="32" t="s">
        <v>708</v>
      </c>
      <c r="AF30" s="32" t="s">
        <v>696</v>
      </c>
      <c r="AG30" s="32" t="s">
        <v>684</v>
      </c>
      <c r="AH30" s="32" t="s">
        <v>672</v>
      </c>
      <c r="AI30" s="32" t="s">
        <v>660</v>
      </c>
      <c r="AJ30" s="32" t="s">
        <v>648</v>
      </c>
      <c r="AK30" s="32" t="s">
        <v>636</v>
      </c>
      <c r="AL30" s="32" t="s">
        <v>624</v>
      </c>
      <c r="AM30" s="32" t="s">
        <v>612</v>
      </c>
      <c r="AN30" s="32" t="s">
        <v>600</v>
      </c>
      <c r="AO30" s="46"/>
      <c r="AP30" s="33" t="s">
        <v>92</v>
      </c>
      <c r="AQ30" s="44"/>
      <c r="AR30" s="33" t="s">
        <v>92</v>
      </c>
      <c r="AS30" s="47">
        <v>25081</v>
      </c>
      <c r="AT30" s="47"/>
      <c r="AU30" s="49" t="s">
        <v>17</v>
      </c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1:63" ht="24" customHeight="1">
      <c r="A31" s="44"/>
      <c r="B31" s="44"/>
      <c r="C31" s="49" t="s">
        <v>909</v>
      </c>
      <c r="D31" s="49"/>
      <c r="E31" s="31" t="s">
        <v>976</v>
      </c>
      <c r="F31" s="32"/>
      <c r="G31" s="31" t="s">
        <v>92</v>
      </c>
      <c r="H31" s="31" t="s">
        <v>92</v>
      </c>
      <c r="I31" s="31" t="s">
        <v>92</v>
      </c>
      <c r="J31" s="31" t="s">
        <v>92</v>
      </c>
      <c r="K31" s="31" t="s">
        <v>92</v>
      </c>
      <c r="L31" s="31" t="s">
        <v>92</v>
      </c>
      <c r="M31" s="31" t="s">
        <v>92</v>
      </c>
      <c r="N31" s="31" t="s">
        <v>92</v>
      </c>
      <c r="O31" s="31" t="s">
        <v>92</v>
      </c>
      <c r="P31" s="31" t="s">
        <v>92</v>
      </c>
      <c r="Q31" s="31" t="s">
        <v>92</v>
      </c>
      <c r="R31" s="31" t="s">
        <v>92</v>
      </c>
      <c r="S31" s="31" t="s">
        <v>92</v>
      </c>
      <c r="T31" s="31" t="s">
        <v>92</v>
      </c>
      <c r="U31" s="31" t="s">
        <v>92</v>
      </c>
      <c r="V31" s="31" t="s">
        <v>92</v>
      </c>
      <c r="W31" s="31" t="s">
        <v>92</v>
      </c>
      <c r="X31" s="31" t="s">
        <v>92</v>
      </c>
      <c r="Y31" s="31" t="s">
        <v>92</v>
      </c>
      <c r="Z31" s="31" t="s">
        <v>92</v>
      </c>
      <c r="AA31" s="31" t="s">
        <v>92</v>
      </c>
      <c r="AB31" s="31" t="s">
        <v>92</v>
      </c>
      <c r="AC31" s="31" t="s">
        <v>92</v>
      </c>
      <c r="AD31" s="32"/>
      <c r="AE31" s="31" t="s">
        <v>92</v>
      </c>
      <c r="AF31" s="31" t="s">
        <v>92</v>
      </c>
      <c r="AG31" s="31" t="s">
        <v>92</v>
      </c>
      <c r="AH31" s="31" t="s">
        <v>92</v>
      </c>
      <c r="AI31" s="31" t="s">
        <v>92</v>
      </c>
      <c r="AJ31" s="31" t="s">
        <v>92</v>
      </c>
      <c r="AK31" s="31" t="s">
        <v>92</v>
      </c>
      <c r="AL31" s="31" t="s">
        <v>92</v>
      </c>
      <c r="AM31" s="31" t="s">
        <v>92</v>
      </c>
      <c r="AN31" s="31" t="s">
        <v>92</v>
      </c>
      <c r="AO31" s="46"/>
      <c r="AP31" s="44" t="s">
        <v>434</v>
      </c>
      <c r="AQ31" s="44"/>
      <c r="AR31" s="33" t="s">
        <v>92</v>
      </c>
      <c r="AS31" s="47">
        <v>24170</v>
      </c>
      <c r="AT31" s="47"/>
      <c r="AU31" s="49" t="s">
        <v>909</v>
      </c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1:63" ht="24" customHeight="1">
      <c r="A32" s="44"/>
      <c r="B32" s="44"/>
      <c r="C32" s="49" t="s">
        <v>981</v>
      </c>
      <c r="D32" s="49"/>
      <c r="E32" s="32" t="s">
        <v>48</v>
      </c>
      <c r="F32" s="32"/>
      <c r="G32" s="32" t="s">
        <v>768</v>
      </c>
      <c r="H32" s="32" t="s">
        <v>769</v>
      </c>
      <c r="I32" s="32" t="s">
        <v>770</v>
      </c>
      <c r="J32" s="31" t="s">
        <v>92</v>
      </c>
      <c r="K32" s="32" t="s">
        <v>771</v>
      </c>
      <c r="L32" s="32" t="s">
        <v>772</v>
      </c>
      <c r="M32" s="32" t="s">
        <v>773</v>
      </c>
      <c r="N32" s="32" t="s">
        <v>774</v>
      </c>
      <c r="O32" s="32" t="s">
        <v>795</v>
      </c>
      <c r="P32" s="31" t="s">
        <v>92</v>
      </c>
      <c r="Q32" s="32" t="s">
        <v>775</v>
      </c>
      <c r="R32" s="31" t="s">
        <v>92</v>
      </c>
      <c r="S32" s="32" t="s">
        <v>776</v>
      </c>
      <c r="T32" s="32" t="s">
        <v>777</v>
      </c>
      <c r="U32" s="32" t="s">
        <v>778</v>
      </c>
      <c r="V32" s="32" t="s">
        <v>779</v>
      </c>
      <c r="W32" s="32" t="s">
        <v>780</v>
      </c>
      <c r="X32" s="32" t="s">
        <v>781</v>
      </c>
      <c r="Y32" s="32" t="s">
        <v>782</v>
      </c>
      <c r="Z32" s="32" t="s">
        <v>783</v>
      </c>
      <c r="AA32" s="32" t="s">
        <v>784</v>
      </c>
      <c r="AB32" s="32" t="s">
        <v>785</v>
      </c>
      <c r="AC32" s="32" t="s">
        <v>786</v>
      </c>
      <c r="AD32" s="32"/>
      <c r="AE32" s="32" t="s">
        <v>698</v>
      </c>
      <c r="AF32" s="32" t="s">
        <v>686</v>
      </c>
      <c r="AG32" s="32" t="s">
        <v>674</v>
      </c>
      <c r="AH32" s="32" t="s">
        <v>662</v>
      </c>
      <c r="AI32" s="32" t="s">
        <v>650</v>
      </c>
      <c r="AJ32" s="32" t="s">
        <v>638</v>
      </c>
      <c r="AK32" s="32" t="s">
        <v>626</v>
      </c>
      <c r="AL32" s="32" t="s">
        <v>614</v>
      </c>
      <c r="AM32" s="32" t="s">
        <v>602</v>
      </c>
      <c r="AN32" s="32" t="s">
        <v>590</v>
      </c>
      <c r="AO32" s="46"/>
      <c r="AP32" s="33" t="s">
        <v>92</v>
      </c>
      <c r="AQ32" s="44"/>
      <c r="AR32" s="33" t="s">
        <v>92</v>
      </c>
      <c r="AS32" s="47">
        <v>45834</v>
      </c>
      <c r="AT32" s="47"/>
      <c r="AU32" s="49" t="s">
        <v>981</v>
      </c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1:63" ht="24" customHeight="1">
      <c r="A33" s="44"/>
      <c r="B33" s="44"/>
      <c r="C33" s="49" t="s">
        <v>982</v>
      </c>
      <c r="D33" s="49"/>
      <c r="E33" s="32" t="s">
        <v>50</v>
      </c>
      <c r="F33" s="32"/>
      <c r="G33" s="32" t="s">
        <v>787</v>
      </c>
      <c r="H33" s="32" t="s">
        <v>788</v>
      </c>
      <c r="I33" s="31" t="s">
        <v>92</v>
      </c>
      <c r="J33" s="31" t="s">
        <v>92</v>
      </c>
      <c r="K33" s="32" t="s">
        <v>789</v>
      </c>
      <c r="L33" s="32" t="s">
        <v>790</v>
      </c>
      <c r="M33" s="32" t="s">
        <v>791</v>
      </c>
      <c r="N33" s="31" t="s">
        <v>92</v>
      </c>
      <c r="O33" s="32" t="s">
        <v>792</v>
      </c>
      <c r="P33" s="32" t="s">
        <v>793</v>
      </c>
      <c r="Q33" s="32" t="s">
        <v>794</v>
      </c>
      <c r="R33" s="31" t="s">
        <v>92</v>
      </c>
      <c r="S33" s="31" t="s">
        <v>92</v>
      </c>
      <c r="T33" s="32" t="s">
        <v>796</v>
      </c>
      <c r="U33" s="32" t="s">
        <v>797</v>
      </c>
      <c r="V33" s="32" t="s">
        <v>798</v>
      </c>
      <c r="W33" s="32" t="s">
        <v>799</v>
      </c>
      <c r="X33" s="32" t="s">
        <v>800</v>
      </c>
      <c r="Y33" s="32" t="s">
        <v>801</v>
      </c>
      <c r="Z33" s="32" t="s">
        <v>802</v>
      </c>
      <c r="AA33" s="32" t="s">
        <v>803</v>
      </c>
      <c r="AB33" s="32" t="s">
        <v>804</v>
      </c>
      <c r="AC33" s="32" t="s">
        <v>805</v>
      </c>
      <c r="AD33" s="32"/>
      <c r="AE33" s="32" t="s">
        <v>702</v>
      </c>
      <c r="AF33" s="32" t="s">
        <v>690</v>
      </c>
      <c r="AG33" s="32" t="s">
        <v>678</v>
      </c>
      <c r="AH33" s="32" t="s">
        <v>666</v>
      </c>
      <c r="AI33" s="32" t="s">
        <v>654</v>
      </c>
      <c r="AJ33" s="32" t="s">
        <v>642</v>
      </c>
      <c r="AK33" s="32" t="s">
        <v>630</v>
      </c>
      <c r="AL33" s="32" t="s">
        <v>618</v>
      </c>
      <c r="AM33" s="32" t="s">
        <v>606</v>
      </c>
      <c r="AN33" s="32" t="s">
        <v>594</v>
      </c>
      <c r="AO33" s="46"/>
      <c r="AP33" s="33" t="s">
        <v>92</v>
      </c>
      <c r="AQ33" s="44"/>
      <c r="AR33" s="33" t="s">
        <v>92</v>
      </c>
      <c r="AS33" s="47">
        <v>45798</v>
      </c>
      <c r="AT33" s="47"/>
      <c r="AU33" s="49" t="s">
        <v>982</v>
      </c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</row>
    <row r="34" spans="1:63" ht="24" customHeight="1">
      <c r="A34" s="44"/>
      <c r="B34" s="44"/>
      <c r="C34" s="32" t="s">
        <v>983</v>
      </c>
      <c r="D34" s="32"/>
      <c r="E34" s="31" t="s">
        <v>92</v>
      </c>
      <c r="F34" s="32"/>
      <c r="G34" s="31" t="s">
        <v>92</v>
      </c>
      <c r="H34" s="31" t="s">
        <v>92</v>
      </c>
      <c r="I34" s="31" t="s">
        <v>92</v>
      </c>
      <c r="J34" s="31" t="s">
        <v>92</v>
      </c>
      <c r="K34" s="31" t="s">
        <v>92</v>
      </c>
      <c r="L34" s="31" t="s">
        <v>92</v>
      </c>
      <c r="M34" s="31" t="s">
        <v>92</v>
      </c>
      <c r="N34" s="31" t="s">
        <v>92</v>
      </c>
      <c r="O34" s="31" t="s">
        <v>92</v>
      </c>
      <c r="P34" s="31" t="s">
        <v>92</v>
      </c>
      <c r="Q34" s="31" t="s">
        <v>92</v>
      </c>
      <c r="R34" s="31" t="s">
        <v>92</v>
      </c>
      <c r="S34" s="31" t="s">
        <v>92</v>
      </c>
      <c r="T34" s="31" t="s">
        <v>92</v>
      </c>
      <c r="U34" s="31" t="s">
        <v>92</v>
      </c>
      <c r="V34" s="31" t="s">
        <v>92</v>
      </c>
      <c r="W34" s="31" t="s">
        <v>92</v>
      </c>
      <c r="X34" s="31" t="s">
        <v>92</v>
      </c>
      <c r="Y34" s="31" t="s">
        <v>92</v>
      </c>
      <c r="Z34" s="31" t="s">
        <v>92</v>
      </c>
      <c r="AA34" s="31" t="s">
        <v>92</v>
      </c>
      <c r="AB34" s="31" t="s">
        <v>92</v>
      </c>
      <c r="AC34" s="31" t="s">
        <v>92</v>
      </c>
      <c r="AD34" s="32"/>
      <c r="AE34" s="32" t="s">
        <v>704</v>
      </c>
      <c r="AF34" s="32" t="s">
        <v>692</v>
      </c>
      <c r="AG34" s="32" t="s">
        <v>680</v>
      </c>
      <c r="AH34" s="32" t="s">
        <v>668</v>
      </c>
      <c r="AI34" s="32" t="s">
        <v>656</v>
      </c>
      <c r="AJ34" s="32" t="s">
        <v>644</v>
      </c>
      <c r="AK34" s="32" t="s">
        <v>632</v>
      </c>
      <c r="AL34" s="32" t="s">
        <v>620</v>
      </c>
      <c r="AM34" s="32" t="s">
        <v>608</v>
      </c>
      <c r="AN34" s="32" t="s">
        <v>596</v>
      </c>
      <c r="AO34" s="44"/>
      <c r="AP34" s="33" t="s">
        <v>92</v>
      </c>
      <c r="AQ34" s="44"/>
      <c r="AR34" s="33" t="s">
        <v>92</v>
      </c>
      <c r="AS34" s="47">
        <v>9705</v>
      </c>
      <c r="AT34" s="47"/>
      <c r="AU34" s="32" t="s">
        <v>983</v>
      </c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1:63" ht="24" customHeight="1">
      <c r="A35" s="44"/>
      <c r="B35" s="44"/>
      <c r="C35" s="32" t="s">
        <v>984</v>
      </c>
      <c r="D35" s="32"/>
      <c r="E35" s="32" t="s">
        <v>44</v>
      </c>
      <c r="F35" s="32"/>
      <c r="G35" s="32" t="s">
        <v>806</v>
      </c>
      <c r="H35" s="32" t="s">
        <v>807</v>
      </c>
      <c r="I35" s="31" t="s">
        <v>92</v>
      </c>
      <c r="J35" s="31" t="s">
        <v>92</v>
      </c>
      <c r="K35" s="32" t="s">
        <v>808</v>
      </c>
      <c r="L35" s="32" t="s">
        <v>809</v>
      </c>
      <c r="M35" s="32" t="s">
        <v>811</v>
      </c>
      <c r="N35" s="32" t="s">
        <v>810</v>
      </c>
      <c r="O35" s="31" t="s">
        <v>92</v>
      </c>
      <c r="P35" s="32" t="s">
        <v>812</v>
      </c>
      <c r="Q35" s="32" t="s">
        <v>813</v>
      </c>
      <c r="R35" s="31" t="s">
        <v>92</v>
      </c>
      <c r="S35" s="32" t="s">
        <v>814</v>
      </c>
      <c r="T35" s="32" t="s">
        <v>815</v>
      </c>
      <c r="U35" s="32" t="s">
        <v>816</v>
      </c>
      <c r="V35" s="32" t="s">
        <v>817</v>
      </c>
      <c r="W35" s="32" t="s">
        <v>818</v>
      </c>
      <c r="X35" s="32" t="s">
        <v>819</v>
      </c>
      <c r="Y35" s="32" t="s">
        <v>820</v>
      </c>
      <c r="Z35" s="32" t="s">
        <v>821</v>
      </c>
      <c r="AA35" s="32" t="s">
        <v>822</v>
      </c>
      <c r="AB35" s="32" t="s">
        <v>823</v>
      </c>
      <c r="AC35" s="32" t="s">
        <v>824</v>
      </c>
      <c r="AD35" s="32"/>
      <c r="AE35" s="32" t="s">
        <v>703</v>
      </c>
      <c r="AF35" s="32" t="s">
        <v>691</v>
      </c>
      <c r="AG35" s="32" t="s">
        <v>679</v>
      </c>
      <c r="AH35" s="32" t="s">
        <v>667</v>
      </c>
      <c r="AI35" s="32" t="s">
        <v>655</v>
      </c>
      <c r="AJ35" s="32" t="s">
        <v>643</v>
      </c>
      <c r="AK35" s="32" t="s">
        <v>631</v>
      </c>
      <c r="AL35" s="32" t="s">
        <v>619</v>
      </c>
      <c r="AM35" s="32" t="s">
        <v>607</v>
      </c>
      <c r="AN35" s="32" t="s">
        <v>595</v>
      </c>
      <c r="AO35" s="44"/>
      <c r="AP35" s="33" t="s">
        <v>92</v>
      </c>
      <c r="AQ35" s="44"/>
      <c r="AR35" s="33" t="s">
        <v>92</v>
      </c>
      <c r="AS35" s="47">
        <v>45854</v>
      </c>
      <c r="AT35" s="47"/>
      <c r="AU35" s="32" t="s">
        <v>984</v>
      </c>
    </row>
    <row r="36" spans="1:63" ht="24" customHeight="1">
      <c r="A36" s="44"/>
      <c r="B36" s="44"/>
      <c r="C36" s="32" t="s">
        <v>985</v>
      </c>
      <c r="D36" s="32"/>
      <c r="E36" s="32" t="s">
        <v>56</v>
      </c>
      <c r="F36" s="32"/>
      <c r="G36" s="32" t="s">
        <v>729</v>
      </c>
      <c r="H36" s="32" t="s">
        <v>730</v>
      </c>
      <c r="I36" s="32" t="s">
        <v>731</v>
      </c>
      <c r="J36" s="31" t="s">
        <v>92</v>
      </c>
      <c r="K36" s="32" t="s">
        <v>732</v>
      </c>
      <c r="L36" s="32" t="s">
        <v>733</v>
      </c>
      <c r="M36" s="32" t="s">
        <v>745</v>
      </c>
      <c r="N36" s="32" t="s">
        <v>746</v>
      </c>
      <c r="O36" s="32" t="s">
        <v>747</v>
      </c>
      <c r="P36" s="31" t="s">
        <v>92</v>
      </c>
      <c r="Q36" s="32" t="s">
        <v>748</v>
      </c>
      <c r="R36" s="31" t="s">
        <v>92</v>
      </c>
      <c r="S36" s="32" t="s">
        <v>734</v>
      </c>
      <c r="T36" s="32" t="s">
        <v>735</v>
      </c>
      <c r="U36" s="32" t="s">
        <v>736</v>
      </c>
      <c r="V36" s="32" t="s">
        <v>737</v>
      </c>
      <c r="W36" s="32" t="s">
        <v>738</v>
      </c>
      <c r="X36" s="32" t="s">
        <v>739</v>
      </c>
      <c r="Y36" s="32" t="s">
        <v>740</v>
      </c>
      <c r="Z36" s="32" t="s">
        <v>741</v>
      </c>
      <c r="AA36" s="32" t="s">
        <v>742</v>
      </c>
      <c r="AB36" s="32" t="s">
        <v>743</v>
      </c>
      <c r="AC36" s="32" t="s">
        <v>744</v>
      </c>
      <c r="AD36" s="32"/>
      <c r="AE36" s="32" t="s">
        <v>701</v>
      </c>
      <c r="AF36" s="32" t="s">
        <v>689</v>
      </c>
      <c r="AG36" s="32" t="s">
        <v>677</v>
      </c>
      <c r="AH36" s="32" t="s">
        <v>665</v>
      </c>
      <c r="AI36" s="32" t="s">
        <v>653</v>
      </c>
      <c r="AJ36" s="32" t="s">
        <v>641</v>
      </c>
      <c r="AK36" s="32" t="s">
        <v>629</v>
      </c>
      <c r="AL36" s="32" t="s">
        <v>617</v>
      </c>
      <c r="AM36" s="32" t="s">
        <v>605</v>
      </c>
      <c r="AN36" s="32" t="s">
        <v>593</v>
      </c>
      <c r="AO36" s="33"/>
      <c r="AP36" s="33" t="s">
        <v>92</v>
      </c>
      <c r="AQ36" s="44"/>
      <c r="AR36" s="33" t="s">
        <v>92</v>
      </c>
      <c r="AS36" s="47">
        <v>46008</v>
      </c>
      <c r="AT36" s="47"/>
      <c r="AU36" s="32" t="s">
        <v>985</v>
      </c>
    </row>
    <row r="37" spans="1:63" ht="24" customHeight="1">
      <c r="A37" s="44"/>
      <c r="B37" s="44"/>
      <c r="C37" s="32" t="s">
        <v>986</v>
      </c>
      <c r="D37" s="32"/>
      <c r="E37" s="31" t="s">
        <v>92</v>
      </c>
      <c r="F37" s="31"/>
      <c r="G37" s="31" t="s">
        <v>92</v>
      </c>
      <c r="H37" s="31" t="s">
        <v>92</v>
      </c>
      <c r="I37" s="31" t="s">
        <v>92</v>
      </c>
      <c r="J37" s="31" t="s">
        <v>92</v>
      </c>
      <c r="K37" s="31" t="s">
        <v>92</v>
      </c>
      <c r="L37" s="31" t="s">
        <v>92</v>
      </c>
      <c r="M37" s="31" t="s">
        <v>92</v>
      </c>
      <c r="N37" s="31" t="s">
        <v>92</v>
      </c>
      <c r="O37" s="31" t="s">
        <v>92</v>
      </c>
      <c r="P37" s="31" t="s">
        <v>92</v>
      </c>
      <c r="Q37" s="31" t="s">
        <v>92</v>
      </c>
      <c r="R37" s="31" t="s">
        <v>92</v>
      </c>
      <c r="S37" s="31" t="s">
        <v>92</v>
      </c>
      <c r="T37" s="31" t="s">
        <v>92</v>
      </c>
      <c r="U37" s="31" t="s">
        <v>92</v>
      </c>
      <c r="V37" s="31" t="s">
        <v>92</v>
      </c>
      <c r="W37" s="31" t="s">
        <v>92</v>
      </c>
      <c r="X37" s="31" t="s">
        <v>92</v>
      </c>
      <c r="Y37" s="31" t="s">
        <v>92</v>
      </c>
      <c r="Z37" s="31" t="s">
        <v>92</v>
      </c>
      <c r="AA37" s="31" t="s">
        <v>92</v>
      </c>
      <c r="AB37" s="31" t="s">
        <v>92</v>
      </c>
      <c r="AC37" s="31" t="s">
        <v>92</v>
      </c>
      <c r="AD37" s="32"/>
      <c r="AE37" s="32" t="s">
        <v>700</v>
      </c>
      <c r="AF37" s="32" t="s">
        <v>688</v>
      </c>
      <c r="AG37" s="32" t="s">
        <v>676</v>
      </c>
      <c r="AH37" s="32" t="s">
        <v>664</v>
      </c>
      <c r="AI37" s="32" t="s">
        <v>652</v>
      </c>
      <c r="AJ37" s="32" t="s">
        <v>640</v>
      </c>
      <c r="AK37" s="32" t="s">
        <v>628</v>
      </c>
      <c r="AL37" s="32" t="s">
        <v>616</v>
      </c>
      <c r="AM37" s="32" t="s">
        <v>604</v>
      </c>
      <c r="AN37" s="32" t="s">
        <v>592</v>
      </c>
      <c r="AO37" s="44"/>
      <c r="AP37" s="33" t="s">
        <v>92</v>
      </c>
      <c r="AQ37" s="44"/>
      <c r="AR37" s="33" t="s">
        <v>92</v>
      </c>
      <c r="AS37" s="47">
        <v>9831</v>
      </c>
      <c r="AT37" s="47"/>
      <c r="AU37" s="32" t="s">
        <v>986</v>
      </c>
    </row>
    <row r="38" spans="1:63" ht="24" customHeight="1">
      <c r="A38" s="44"/>
      <c r="B38" s="44"/>
      <c r="C38" s="32" t="s">
        <v>987</v>
      </c>
      <c r="D38" s="32"/>
      <c r="E38" s="32" t="s">
        <v>52</v>
      </c>
      <c r="F38" s="32"/>
      <c r="G38" s="32" t="s">
        <v>749</v>
      </c>
      <c r="H38" s="32" t="s">
        <v>750</v>
      </c>
      <c r="I38" s="31" t="s">
        <v>92</v>
      </c>
      <c r="J38" s="31" t="s">
        <v>92</v>
      </c>
      <c r="K38" s="32" t="s">
        <v>751</v>
      </c>
      <c r="L38" s="32" t="s">
        <v>752</v>
      </c>
      <c r="M38" s="32" t="s">
        <v>753</v>
      </c>
      <c r="N38" s="32" t="s">
        <v>754</v>
      </c>
      <c r="O38" s="32" t="s">
        <v>757</v>
      </c>
      <c r="P38" s="32" t="s">
        <v>755</v>
      </c>
      <c r="Q38" s="32" t="s">
        <v>756</v>
      </c>
      <c r="R38" s="31" t="s">
        <v>92</v>
      </c>
      <c r="S38" s="32" t="s">
        <v>758</v>
      </c>
      <c r="T38" s="32" t="s">
        <v>759</v>
      </c>
      <c r="U38" s="32" t="s">
        <v>760</v>
      </c>
      <c r="V38" s="32" t="s">
        <v>761</v>
      </c>
      <c r="W38" s="32" t="s">
        <v>762</v>
      </c>
      <c r="X38" s="32" t="s">
        <v>763</v>
      </c>
      <c r="Y38" s="32" t="s">
        <v>764</v>
      </c>
      <c r="Z38" s="32" t="s">
        <v>765</v>
      </c>
      <c r="AA38" s="32" t="s">
        <v>766</v>
      </c>
      <c r="AB38" s="32" t="s">
        <v>767</v>
      </c>
      <c r="AC38" s="31" t="s">
        <v>92</v>
      </c>
      <c r="AD38" s="32"/>
      <c r="AE38" s="32" t="s">
        <v>699</v>
      </c>
      <c r="AF38" s="32" t="s">
        <v>687</v>
      </c>
      <c r="AG38" s="32" t="s">
        <v>675</v>
      </c>
      <c r="AH38" s="32" t="s">
        <v>663</v>
      </c>
      <c r="AI38" s="32" t="s">
        <v>651</v>
      </c>
      <c r="AJ38" s="32" t="s">
        <v>639</v>
      </c>
      <c r="AK38" s="32" t="s">
        <v>627</v>
      </c>
      <c r="AL38" s="32" t="s">
        <v>615</v>
      </c>
      <c r="AM38" s="32" t="s">
        <v>603</v>
      </c>
      <c r="AN38" s="32" t="s">
        <v>591</v>
      </c>
      <c r="AO38" s="44"/>
      <c r="AP38" s="33" t="s">
        <v>92</v>
      </c>
      <c r="AQ38" s="44"/>
      <c r="AR38" s="33" t="s">
        <v>92</v>
      </c>
      <c r="AS38" s="47">
        <v>45763</v>
      </c>
      <c r="AT38" s="47"/>
      <c r="AU38" s="32" t="s">
        <v>987</v>
      </c>
    </row>
    <row r="39" spans="1:63" ht="24" customHeight="1">
      <c r="A39" s="44"/>
      <c r="B39" s="44"/>
      <c r="C39" s="32" t="s">
        <v>988</v>
      </c>
      <c r="D39" s="32"/>
      <c r="E39" s="32" t="s">
        <v>41</v>
      </c>
      <c r="F39" s="32"/>
      <c r="G39" s="32" t="s">
        <v>825</v>
      </c>
      <c r="H39" s="32" t="s">
        <v>826</v>
      </c>
      <c r="I39" s="31" t="s">
        <v>92</v>
      </c>
      <c r="J39" s="31" t="s">
        <v>92</v>
      </c>
      <c r="K39" s="32" t="s">
        <v>827</v>
      </c>
      <c r="L39" s="32" t="s">
        <v>828</v>
      </c>
      <c r="M39" s="32" t="s">
        <v>829</v>
      </c>
      <c r="N39" s="32" t="s">
        <v>830</v>
      </c>
      <c r="O39" s="32" t="s">
        <v>831</v>
      </c>
      <c r="P39" s="32" t="s">
        <v>832</v>
      </c>
      <c r="Q39" s="32" t="s">
        <v>833</v>
      </c>
      <c r="R39" s="31" t="s">
        <v>92</v>
      </c>
      <c r="S39" s="32" t="s">
        <v>834</v>
      </c>
      <c r="T39" s="32" t="s">
        <v>835</v>
      </c>
      <c r="U39" s="32" t="s">
        <v>836</v>
      </c>
      <c r="V39" s="32" t="s">
        <v>837</v>
      </c>
      <c r="W39" s="32" t="s">
        <v>838</v>
      </c>
      <c r="X39" s="32" t="s">
        <v>839</v>
      </c>
      <c r="Y39" s="32" t="s">
        <v>840</v>
      </c>
      <c r="Z39" s="32" t="s">
        <v>841</v>
      </c>
      <c r="AA39" s="32" t="s">
        <v>842</v>
      </c>
      <c r="AB39" s="32" t="s">
        <v>843</v>
      </c>
      <c r="AC39" s="32" t="s">
        <v>844</v>
      </c>
      <c r="AD39" s="32"/>
      <c r="AE39" s="32" t="s">
        <v>705</v>
      </c>
      <c r="AF39" s="32" t="s">
        <v>693</v>
      </c>
      <c r="AG39" s="32" t="s">
        <v>681</v>
      </c>
      <c r="AH39" s="32" t="s">
        <v>669</v>
      </c>
      <c r="AI39" s="32" t="s">
        <v>657</v>
      </c>
      <c r="AJ39" s="32" t="s">
        <v>645</v>
      </c>
      <c r="AK39" s="32" t="s">
        <v>633</v>
      </c>
      <c r="AL39" s="32" t="s">
        <v>621</v>
      </c>
      <c r="AM39" s="32" t="s">
        <v>609</v>
      </c>
      <c r="AN39" s="32" t="s">
        <v>597</v>
      </c>
      <c r="AO39" s="46"/>
      <c r="AP39" s="33" t="s">
        <v>92</v>
      </c>
      <c r="AQ39" s="44"/>
      <c r="AR39" s="33" t="s">
        <v>92</v>
      </c>
      <c r="AS39" s="47">
        <v>45127</v>
      </c>
      <c r="AT39" s="47"/>
      <c r="AU39" s="32" t="s">
        <v>988</v>
      </c>
    </row>
    <row r="40" spans="1:63" ht="24" customHeight="1">
      <c r="A40" s="44"/>
      <c r="B40" s="44"/>
      <c r="C40" s="32" t="s">
        <v>989</v>
      </c>
      <c r="D40" s="32"/>
      <c r="E40" s="32" t="s">
        <v>42</v>
      </c>
      <c r="F40" s="32"/>
      <c r="G40" s="32" t="s">
        <v>845</v>
      </c>
      <c r="H40" s="32" t="s">
        <v>846</v>
      </c>
      <c r="I40" s="31" t="s">
        <v>92</v>
      </c>
      <c r="J40" s="31" t="s">
        <v>92</v>
      </c>
      <c r="K40" s="32" t="s">
        <v>847</v>
      </c>
      <c r="L40" s="32" t="s">
        <v>848</v>
      </c>
      <c r="M40" s="32" t="s">
        <v>849</v>
      </c>
      <c r="N40" s="32" t="s">
        <v>850</v>
      </c>
      <c r="O40" s="31" t="s">
        <v>92</v>
      </c>
      <c r="P40" s="31" t="s">
        <v>92</v>
      </c>
      <c r="Q40" s="32" t="s">
        <v>851</v>
      </c>
      <c r="R40" s="31" t="s">
        <v>92</v>
      </c>
      <c r="S40" s="32" t="s">
        <v>852</v>
      </c>
      <c r="T40" s="32" t="s">
        <v>853</v>
      </c>
      <c r="U40" s="32" t="s">
        <v>854</v>
      </c>
      <c r="V40" s="32" t="s">
        <v>855</v>
      </c>
      <c r="W40" s="32" t="s">
        <v>856</v>
      </c>
      <c r="X40" s="32" t="s">
        <v>857</v>
      </c>
      <c r="Y40" s="32" t="s">
        <v>858</v>
      </c>
      <c r="Z40" s="32" t="s">
        <v>859</v>
      </c>
      <c r="AA40" s="32" t="s">
        <v>860</v>
      </c>
      <c r="AB40" s="32" t="s">
        <v>861</v>
      </c>
      <c r="AC40" s="32" t="s">
        <v>862</v>
      </c>
      <c r="AD40" s="32"/>
      <c r="AE40" s="32" t="s">
        <v>706</v>
      </c>
      <c r="AF40" s="32" t="s">
        <v>694</v>
      </c>
      <c r="AG40" s="32" t="s">
        <v>682</v>
      </c>
      <c r="AH40" s="32" t="s">
        <v>670</v>
      </c>
      <c r="AI40" s="32" t="s">
        <v>658</v>
      </c>
      <c r="AJ40" s="32" t="s">
        <v>646</v>
      </c>
      <c r="AK40" s="32" t="s">
        <v>634</v>
      </c>
      <c r="AL40" s="32" t="s">
        <v>622</v>
      </c>
      <c r="AM40" s="32" t="s">
        <v>610</v>
      </c>
      <c r="AN40" s="32" t="s">
        <v>598</v>
      </c>
      <c r="AO40" s="46"/>
      <c r="AP40" s="33" t="s">
        <v>92</v>
      </c>
      <c r="AQ40" s="44"/>
      <c r="AR40" s="33" t="s">
        <v>92</v>
      </c>
      <c r="AS40" s="47">
        <v>42012</v>
      </c>
      <c r="AT40" s="47"/>
      <c r="AU40" s="32" t="s">
        <v>989</v>
      </c>
    </row>
    <row r="41" spans="1:63" ht="24" customHeight="1">
      <c r="A41" s="44"/>
      <c r="B41" s="44"/>
      <c r="C41" s="49" t="s">
        <v>19</v>
      </c>
      <c r="D41" s="49"/>
      <c r="E41" s="31" t="s">
        <v>975</v>
      </c>
      <c r="F41" s="32"/>
      <c r="G41" s="31" t="s">
        <v>92</v>
      </c>
      <c r="H41" s="31" t="s">
        <v>92</v>
      </c>
      <c r="I41" s="31" t="s">
        <v>92</v>
      </c>
      <c r="J41" s="31" t="s">
        <v>92</v>
      </c>
      <c r="K41" s="31" t="s">
        <v>92</v>
      </c>
      <c r="L41" s="31" t="s">
        <v>92</v>
      </c>
      <c r="M41" s="31" t="s">
        <v>92</v>
      </c>
      <c r="N41" s="31" t="s">
        <v>92</v>
      </c>
      <c r="O41" s="31" t="s">
        <v>92</v>
      </c>
      <c r="P41" s="31" t="s">
        <v>92</v>
      </c>
      <c r="Q41" s="31" t="s">
        <v>92</v>
      </c>
      <c r="R41" s="31" t="s">
        <v>92</v>
      </c>
      <c r="S41" s="31" t="s">
        <v>92</v>
      </c>
      <c r="T41" s="31" t="s">
        <v>92</v>
      </c>
      <c r="U41" s="31" t="s">
        <v>92</v>
      </c>
      <c r="V41" s="31" t="s">
        <v>92</v>
      </c>
      <c r="W41" s="31" t="s">
        <v>92</v>
      </c>
      <c r="X41" s="31" t="s">
        <v>92</v>
      </c>
      <c r="Y41" s="31" t="s">
        <v>92</v>
      </c>
      <c r="Z41" s="31" t="s">
        <v>92</v>
      </c>
      <c r="AA41" s="31" t="s">
        <v>92</v>
      </c>
      <c r="AB41" s="31" t="s">
        <v>92</v>
      </c>
      <c r="AC41" s="31" t="s">
        <v>92</v>
      </c>
      <c r="AD41" s="32"/>
      <c r="AE41" s="31" t="s">
        <v>92</v>
      </c>
      <c r="AF41" s="31" t="s">
        <v>92</v>
      </c>
      <c r="AG41" s="31" t="s">
        <v>92</v>
      </c>
      <c r="AH41" s="31" t="s">
        <v>92</v>
      </c>
      <c r="AI41" s="31" t="s">
        <v>92</v>
      </c>
      <c r="AJ41" s="31" t="s">
        <v>92</v>
      </c>
      <c r="AK41" s="31" t="s">
        <v>92</v>
      </c>
      <c r="AL41" s="31" t="s">
        <v>92</v>
      </c>
      <c r="AM41" s="31" t="s">
        <v>92</v>
      </c>
      <c r="AN41" s="31" t="s">
        <v>92</v>
      </c>
      <c r="AO41" s="46"/>
      <c r="AP41" s="33" t="s">
        <v>92</v>
      </c>
      <c r="AQ41" s="44"/>
      <c r="AR41" s="44" t="s">
        <v>434</v>
      </c>
      <c r="AS41" s="47">
        <v>745532</v>
      </c>
      <c r="AT41" s="47"/>
      <c r="AU41" s="49" t="s">
        <v>19</v>
      </c>
    </row>
    <row r="42" spans="1:63" ht="24" customHeight="1">
      <c r="A42" s="44"/>
      <c r="B42" s="44"/>
      <c r="C42" s="49" t="s">
        <v>919</v>
      </c>
      <c r="D42" s="49"/>
      <c r="E42" s="32" t="s">
        <v>39</v>
      </c>
      <c r="F42" s="32"/>
      <c r="G42" s="32" t="s">
        <v>863</v>
      </c>
      <c r="H42" s="32" t="s">
        <v>864</v>
      </c>
      <c r="I42" s="32" t="s">
        <v>865</v>
      </c>
      <c r="J42" s="31" t="s">
        <v>866</v>
      </c>
      <c r="K42" s="31" t="s">
        <v>92</v>
      </c>
      <c r="L42" s="32" t="s">
        <v>867</v>
      </c>
      <c r="M42" s="32" t="s">
        <v>868</v>
      </c>
      <c r="N42" s="32" t="s">
        <v>869</v>
      </c>
      <c r="O42" s="31" t="s">
        <v>92</v>
      </c>
      <c r="P42" s="32" t="s">
        <v>872</v>
      </c>
      <c r="Q42" s="32" t="s">
        <v>871</v>
      </c>
      <c r="R42" s="31" t="s">
        <v>92</v>
      </c>
      <c r="S42" s="32" t="s">
        <v>870</v>
      </c>
      <c r="T42" s="32" t="s">
        <v>873</v>
      </c>
      <c r="U42" s="32" t="s">
        <v>874</v>
      </c>
      <c r="V42" s="32" t="s">
        <v>875</v>
      </c>
      <c r="W42" s="32" t="s">
        <v>876</v>
      </c>
      <c r="X42" s="32" t="s">
        <v>877</v>
      </c>
      <c r="Y42" s="31" t="s">
        <v>92</v>
      </c>
      <c r="Z42" s="32" t="s">
        <v>878</v>
      </c>
      <c r="AA42" s="32" t="s">
        <v>879</v>
      </c>
      <c r="AB42" s="32" t="s">
        <v>880</v>
      </c>
      <c r="AC42" s="31" t="s">
        <v>92</v>
      </c>
      <c r="AD42" s="32"/>
      <c r="AE42" s="32" t="s">
        <v>697</v>
      </c>
      <c r="AF42" s="32" t="s">
        <v>685</v>
      </c>
      <c r="AG42" s="32" t="s">
        <v>673</v>
      </c>
      <c r="AH42" s="32" t="s">
        <v>661</v>
      </c>
      <c r="AI42" s="32" t="s">
        <v>649</v>
      </c>
      <c r="AJ42" s="32" t="s">
        <v>637</v>
      </c>
      <c r="AK42" s="32" t="s">
        <v>625</v>
      </c>
      <c r="AL42" s="32" t="s">
        <v>613</v>
      </c>
      <c r="AM42" s="32" t="s">
        <v>601</v>
      </c>
      <c r="AN42" s="32" t="s">
        <v>589</v>
      </c>
      <c r="AO42" s="46"/>
      <c r="AP42" s="33" t="s">
        <v>92</v>
      </c>
      <c r="AQ42" s="44"/>
      <c r="AR42" s="33" t="s">
        <v>92</v>
      </c>
      <c r="AS42" s="47">
        <v>41018</v>
      </c>
      <c r="AT42" s="47"/>
      <c r="AU42" s="49" t="s">
        <v>919</v>
      </c>
    </row>
    <row r="43" spans="1:63" ht="24" customHeight="1">
      <c r="A43" s="44"/>
      <c r="B43" s="44"/>
      <c r="C43" s="32" t="s">
        <v>990</v>
      </c>
      <c r="D43" s="32"/>
      <c r="E43" s="32" t="s">
        <v>53</v>
      </c>
      <c r="F43" s="32"/>
      <c r="G43" s="31" t="s">
        <v>142</v>
      </c>
      <c r="H43" s="31" t="s">
        <v>141</v>
      </c>
      <c r="I43" s="31" t="s">
        <v>140</v>
      </c>
      <c r="J43" s="31" t="s">
        <v>139</v>
      </c>
      <c r="K43" s="31" t="s">
        <v>138</v>
      </c>
      <c r="L43" s="31" t="s">
        <v>137</v>
      </c>
      <c r="M43" s="32" t="s">
        <v>136</v>
      </c>
      <c r="N43" s="31" t="s">
        <v>92</v>
      </c>
      <c r="O43" s="32" t="s">
        <v>135</v>
      </c>
      <c r="P43" s="32" t="s">
        <v>134</v>
      </c>
      <c r="Q43" s="32" t="s">
        <v>133</v>
      </c>
      <c r="R43" s="31" t="s">
        <v>132</v>
      </c>
      <c r="S43" s="31" t="s">
        <v>131</v>
      </c>
      <c r="T43" s="31" t="s">
        <v>130</v>
      </c>
      <c r="U43" s="32" t="s">
        <v>129</v>
      </c>
      <c r="V43" s="32" t="s">
        <v>128</v>
      </c>
      <c r="W43" s="32" t="s">
        <v>127</v>
      </c>
      <c r="X43" s="31" t="s">
        <v>126</v>
      </c>
      <c r="Y43" s="31" t="s">
        <v>125</v>
      </c>
      <c r="Z43" s="31" t="s">
        <v>124</v>
      </c>
      <c r="AA43" s="31" t="s">
        <v>123</v>
      </c>
      <c r="AB43" s="32" t="s">
        <v>122</v>
      </c>
      <c r="AC43" s="32" t="s">
        <v>92</v>
      </c>
      <c r="AD43" s="32"/>
      <c r="AE43" s="31" t="s">
        <v>92</v>
      </c>
      <c r="AF43" s="31" t="s">
        <v>92</v>
      </c>
      <c r="AG43" s="31" t="s">
        <v>92</v>
      </c>
      <c r="AH43" s="31" t="s">
        <v>92</v>
      </c>
      <c r="AI43" s="31" t="s">
        <v>92</v>
      </c>
      <c r="AJ43" s="31" t="s">
        <v>92</v>
      </c>
      <c r="AK43" s="31" t="s">
        <v>92</v>
      </c>
      <c r="AL43" s="31" t="s">
        <v>92</v>
      </c>
      <c r="AM43" s="31" t="s">
        <v>92</v>
      </c>
      <c r="AN43" s="31" t="s">
        <v>92</v>
      </c>
      <c r="AO43" s="33"/>
      <c r="AP43" s="33" t="s">
        <v>92</v>
      </c>
      <c r="AQ43" s="44"/>
      <c r="AR43" s="33" t="s">
        <v>92</v>
      </c>
      <c r="AS43" s="47">
        <v>36726</v>
      </c>
      <c r="AT43" s="47"/>
      <c r="AU43" s="32" t="s">
        <v>990</v>
      </c>
    </row>
    <row r="44" spans="1:63" ht="24" customHeight="1">
      <c r="A44" s="44"/>
      <c r="B44" s="44"/>
      <c r="C44" s="32" t="s">
        <v>991</v>
      </c>
      <c r="D44" s="32"/>
      <c r="E44" s="32" t="s">
        <v>51</v>
      </c>
      <c r="F44" s="32"/>
      <c r="G44" s="31" t="s">
        <v>313</v>
      </c>
      <c r="H44" s="31" t="s">
        <v>312</v>
      </c>
      <c r="I44" s="31" t="s">
        <v>311</v>
      </c>
      <c r="J44" s="31" t="s">
        <v>310</v>
      </c>
      <c r="K44" s="31" t="s">
        <v>309</v>
      </c>
      <c r="L44" s="31" t="s">
        <v>308</v>
      </c>
      <c r="M44" s="32" t="s">
        <v>307</v>
      </c>
      <c r="N44" s="31" t="s">
        <v>306</v>
      </c>
      <c r="O44" s="32" t="s">
        <v>305</v>
      </c>
      <c r="P44" s="32" t="s">
        <v>304</v>
      </c>
      <c r="Q44" s="32" t="s">
        <v>303</v>
      </c>
      <c r="R44" s="31" t="s">
        <v>302</v>
      </c>
      <c r="S44" s="31" t="s">
        <v>301</v>
      </c>
      <c r="T44" s="31" t="s">
        <v>300</v>
      </c>
      <c r="U44" s="32" t="s">
        <v>299</v>
      </c>
      <c r="V44" s="32" t="s">
        <v>298</v>
      </c>
      <c r="W44" s="32" t="s">
        <v>297</v>
      </c>
      <c r="X44" s="31" t="s">
        <v>296</v>
      </c>
      <c r="Y44" s="31" t="s">
        <v>295</v>
      </c>
      <c r="Z44" s="31" t="s">
        <v>294</v>
      </c>
      <c r="AA44" s="31" t="s">
        <v>293</v>
      </c>
      <c r="AB44" s="32" t="s">
        <v>292</v>
      </c>
      <c r="AC44" s="32" t="s">
        <v>291</v>
      </c>
      <c r="AD44" s="32"/>
      <c r="AE44" s="31" t="s">
        <v>92</v>
      </c>
      <c r="AF44" s="31" t="s">
        <v>92</v>
      </c>
      <c r="AG44" s="31" t="s">
        <v>92</v>
      </c>
      <c r="AH44" s="31" t="s">
        <v>92</v>
      </c>
      <c r="AI44" s="31" t="s">
        <v>92</v>
      </c>
      <c r="AJ44" s="31" t="s">
        <v>92</v>
      </c>
      <c r="AK44" s="31" t="s">
        <v>92</v>
      </c>
      <c r="AL44" s="31" t="s">
        <v>92</v>
      </c>
      <c r="AM44" s="31" t="s">
        <v>92</v>
      </c>
      <c r="AN44" s="31" t="s">
        <v>92</v>
      </c>
      <c r="AO44" s="46"/>
      <c r="AP44" s="44" t="s">
        <v>434</v>
      </c>
      <c r="AQ44" s="44"/>
      <c r="AR44" s="44" t="s">
        <v>434</v>
      </c>
      <c r="AS44" s="47">
        <v>825385</v>
      </c>
      <c r="AT44" s="47"/>
      <c r="AU44" s="32" t="s">
        <v>991</v>
      </c>
    </row>
    <row r="45" spans="1:63" ht="24" customHeight="1">
      <c r="A45" s="44" t="s">
        <v>21</v>
      </c>
      <c r="B45" s="44" t="s">
        <v>22</v>
      </c>
      <c r="C45" s="49" t="s">
        <v>992</v>
      </c>
      <c r="D45" s="49"/>
      <c r="E45" s="32" t="s">
        <v>40</v>
      </c>
      <c r="F45" s="32"/>
      <c r="G45" s="32" t="s">
        <v>395</v>
      </c>
      <c r="H45" s="31" t="s">
        <v>389</v>
      </c>
      <c r="I45" s="31" t="s">
        <v>388</v>
      </c>
      <c r="J45" s="31" t="s">
        <v>92</v>
      </c>
      <c r="K45" s="31" t="s">
        <v>92</v>
      </c>
      <c r="L45" s="31" t="s">
        <v>889</v>
      </c>
      <c r="M45" s="32" t="s">
        <v>92</v>
      </c>
      <c r="N45" s="31" t="s">
        <v>92</v>
      </c>
      <c r="O45" s="32" t="s">
        <v>92</v>
      </c>
      <c r="P45" s="32" t="s">
        <v>92</v>
      </c>
      <c r="Q45" s="32" t="s">
        <v>92</v>
      </c>
      <c r="R45" s="31" t="s">
        <v>92</v>
      </c>
      <c r="S45" s="31" t="s">
        <v>387</v>
      </c>
      <c r="T45" s="31" t="s">
        <v>386</v>
      </c>
      <c r="U45" s="32" t="s">
        <v>92</v>
      </c>
      <c r="V45" s="32" t="s">
        <v>92</v>
      </c>
      <c r="W45" s="32" t="s">
        <v>385</v>
      </c>
      <c r="X45" s="31" t="s">
        <v>894</v>
      </c>
      <c r="Y45" s="31" t="s">
        <v>384</v>
      </c>
      <c r="Z45" s="31" t="s">
        <v>383</v>
      </c>
      <c r="AA45" s="31" t="s">
        <v>382</v>
      </c>
      <c r="AB45" s="32" t="s">
        <v>92</v>
      </c>
      <c r="AC45" s="32" t="s">
        <v>92</v>
      </c>
      <c r="AD45" s="32"/>
      <c r="AE45" s="32" t="s">
        <v>728</v>
      </c>
      <c r="AF45" s="32" t="s">
        <v>727</v>
      </c>
      <c r="AG45" s="32" t="s">
        <v>726</v>
      </c>
      <c r="AH45" s="32" t="s">
        <v>725</v>
      </c>
      <c r="AI45" s="32" t="s">
        <v>724</v>
      </c>
      <c r="AJ45" s="32" t="s">
        <v>723</v>
      </c>
      <c r="AK45" s="32" t="s">
        <v>722</v>
      </c>
      <c r="AL45" s="32" t="s">
        <v>721</v>
      </c>
      <c r="AM45" s="32" t="s">
        <v>720</v>
      </c>
      <c r="AN45" s="32" t="s">
        <v>719</v>
      </c>
      <c r="AO45" s="46"/>
      <c r="AP45" s="33" t="s">
        <v>92</v>
      </c>
      <c r="AQ45" s="44"/>
      <c r="AR45" s="33" t="s">
        <v>92</v>
      </c>
      <c r="AS45" s="47">
        <v>35609</v>
      </c>
      <c r="AT45" s="47"/>
      <c r="AU45" s="49" t="s">
        <v>992</v>
      </c>
    </row>
    <row r="46" spans="1:63" ht="24" customHeight="1">
      <c r="A46" s="42"/>
      <c r="B46" s="42"/>
      <c r="C46" s="51" t="s">
        <v>942</v>
      </c>
      <c r="D46" s="32"/>
      <c r="E46" s="35" t="s">
        <v>43</v>
      </c>
      <c r="F46" s="35"/>
      <c r="G46" s="31" t="s">
        <v>92</v>
      </c>
      <c r="H46" s="31" t="s">
        <v>92</v>
      </c>
      <c r="I46" s="31" t="s">
        <v>92</v>
      </c>
      <c r="J46" s="31" t="s">
        <v>92</v>
      </c>
      <c r="K46" s="34" t="s">
        <v>890</v>
      </c>
      <c r="L46" s="31" t="s">
        <v>92</v>
      </c>
      <c r="M46" s="31" t="s">
        <v>92</v>
      </c>
      <c r="N46" s="31" t="s">
        <v>92</v>
      </c>
      <c r="O46" s="31" t="s">
        <v>92</v>
      </c>
      <c r="P46" s="31" t="s">
        <v>92</v>
      </c>
      <c r="Q46" s="31" t="s">
        <v>92</v>
      </c>
      <c r="R46" s="31" t="s">
        <v>92</v>
      </c>
      <c r="S46" s="31" t="s">
        <v>92</v>
      </c>
      <c r="T46" s="31" t="s">
        <v>92</v>
      </c>
      <c r="U46" s="31" t="s">
        <v>92</v>
      </c>
      <c r="V46" s="31" t="s">
        <v>92</v>
      </c>
      <c r="W46" s="31" t="s">
        <v>92</v>
      </c>
      <c r="X46" s="31" t="s">
        <v>92</v>
      </c>
      <c r="Y46" s="31" t="s">
        <v>92</v>
      </c>
      <c r="Z46" s="31" t="s">
        <v>92</v>
      </c>
      <c r="AA46" s="31" t="s">
        <v>92</v>
      </c>
      <c r="AB46" s="35" t="s">
        <v>92</v>
      </c>
      <c r="AC46" s="35" t="s">
        <v>92</v>
      </c>
      <c r="AD46" s="35"/>
      <c r="AE46" s="32" t="s">
        <v>718</v>
      </c>
      <c r="AF46" s="32" t="s">
        <v>717</v>
      </c>
      <c r="AG46" s="32" t="s">
        <v>716</v>
      </c>
      <c r="AH46" s="32" t="s">
        <v>715</v>
      </c>
      <c r="AI46" s="32" t="s">
        <v>714</v>
      </c>
      <c r="AJ46" s="32" t="s">
        <v>713</v>
      </c>
      <c r="AK46" s="32" t="s">
        <v>712</v>
      </c>
      <c r="AL46" s="32" t="s">
        <v>711</v>
      </c>
      <c r="AM46" s="32" t="s">
        <v>710</v>
      </c>
      <c r="AN46" s="32" t="s">
        <v>709</v>
      </c>
      <c r="AO46" s="46"/>
      <c r="AP46" s="33" t="s">
        <v>92</v>
      </c>
      <c r="AQ46" s="44"/>
      <c r="AR46" s="33" t="s">
        <v>92</v>
      </c>
      <c r="AS46" s="47">
        <v>24759</v>
      </c>
      <c r="AT46" s="47"/>
      <c r="AU46" s="51" t="s">
        <v>942</v>
      </c>
    </row>
    <row r="47" spans="1:63" ht="24" customHeight="1">
      <c r="A47" s="42"/>
      <c r="B47" s="42" t="s">
        <v>46</v>
      </c>
      <c r="C47" s="51" t="s">
        <v>993</v>
      </c>
      <c r="D47" s="32"/>
      <c r="E47" s="35" t="s">
        <v>45</v>
      </c>
      <c r="F47" s="35"/>
      <c r="G47" s="35" t="s">
        <v>882</v>
      </c>
      <c r="H47" s="34" t="s">
        <v>886</v>
      </c>
      <c r="I47" s="35" t="s">
        <v>883</v>
      </c>
      <c r="J47" s="34" t="s">
        <v>887</v>
      </c>
      <c r="K47" s="35" t="s">
        <v>881</v>
      </c>
      <c r="L47" s="34" t="s">
        <v>888</v>
      </c>
      <c r="M47" s="35" t="s">
        <v>884</v>
      </c>
      <c r="N47" s="34" t="s">
        <v>92</v>
      </c>
      <c r="O47" s="34" t="s">
        <v>92</v>
      </c>
      <c r="P47" s="34" t="s">
        <v>92</v>
      </c>
      <c r="Q47" s="34" t="s">
        <v>92</v>
      </c>
      <c r="R47" s="34" t="s">
        <v>891</v>
      </c>
      <c r="S47" s="34" t="s">
        <v>892</v>
      </c>
      <c r="T47" s="34" t="s">
        <v>92</v>
      </c>
      <c r="U47" s="34" t="s">
        <v>92</v>
      </c>
      <c r="V47" s="34" t="s">
        <v>92</v>
      </c>
      <c r="W47" s="34" t="s">
        <v>893</v>
      </c>
      <c r="X47" s="34" t="s">
        <v>895</v>
      </c>
      <c r="Y47" s="34" t="s">
        <v>897</v>
      </c>
      <c r="Z47" s="34" t="s">
        <v>898</v>
      </c>
      <c r="AA47" s="34" t="s">
        <v>899</v>
      </c>
      <c r="AB47" s="34" t="s">
        <v>92</v>
      </c>
      <c r="AC47" s="34" t="s">
        <v>92</v>
      </c>
      <c r="AD47" s="35"/>
      <c r="AE47" s="35" t="s">
        <v>923</v>
      </c>
      <c r="AF47" s="35" t="s">
        <v>926</v>
      </c>
      <c r="AG47" s="35" t="s">
        <v>928</v>
      </c>
      <c r="AH47" s="35" t="s">
        <v>930</v>
      </c>
      <c r="AI47" s="35" t="s">
        <v>932</v>
      </c>
      <c r="AJ47" s="35" t="s">
        <v>896</v>
      </c>
      <c r="AK47" s="35" t="s">
        <v>935</v>
      </c>
      <c r="AL47" s="35" t="s">
        <v>937</v>
      </c>
      <c r="AM47" s="35" t="s">
        <v>939</v>
      </c>
      <c r="AN47" s="35" t="s">
        <v>941</v>
      </c>
      <c r="AO47" s="43"/>
      <c r="AP47" s="33" t="s">
        <v>92</v>
      </c>
      <c r="AQ47" s="42"/>
      <c r="AR47" s="33" t="s">
        <v>92</v>
      </c>
      <c r="AS47" s="47">
        <v>30629</v>
      </c>
      <c r="AT47" s="47"/>
      <c r="AU47" s="51" t="s">
        <v>993</v>
      </c>
    </row>
    <row r="48" spans="1:63" ht="24" customHeight="1">
      <c r="A48" s="52"/>
      <c r="B48" s="36"/>
      <c r="C48" s="53" t="s">
        <v>57</v>
      </c>
      <c r="D48" s="53"/>
      <c r="E48" s="37" t="s">
        <v>92</v>
      </c>
      <c r="F48" s="54"/>
      <c r="G48" s="37" t="s">
        <v>92</v>
      </c>
      <c r="H48" s="37" t="s">
        <v>92</v>
      </c>
      <c r="I48" s="37" t="s">
        <v>92</v>
      </c>
      <c r="J48" s="37" t="s">
        <v>92</v>
      </c>
      <c r="K48" s="37" t="s">
        <v>92</v>
      </c>
      <c r="L48" s="37" t="s">
        <v>92</v>
      </c>
      <c r="M48" s="37" t="s">
        <v>92</v>
      </c>
      <c r="N48" s="37" t="s">
        <v>92</v>
      </c>
      <c r="O48" s="37" t="s">
        <v>92</v>
      </c>
      <c r="P48" s="37" t="s">
        <v>92</v>
      </c>
      <c r="Q48" s="37" t="s">
        <v>92</v>
      </c>
      <c r="R48" s="37" t="s">
        <v>92</v>
      </c>
      <c r="S48" s="37" t="s">
        <v>92</v>
      </c>
      <c r="T48" s="37" t="s">
        <v>92</v>
      </c>
      <c r="U48" s="37" t="s">
        <v>92</v>
      </c>
      <c r="V48" s="37" t="s">
        <v>92</v>
      </c>
      <c r="W48" s="37" t="s">
        <v>92</v>
      </c>
      <c r="X48" s="37" t="s">
        <v>92</v>
      </c>
      <c r="Y48" s="37" t="s">
        <v>92</v>
      </c>
      <c r="Z48" s="37" t="s">
        <v>92</v>
      </c>
      <c r="AA48" s="37" t="s">
        <v>92</v>
      </c>
      <c r="AB48" s="37" t="s">
        <v>92</v>
      </c>
      <c r="AC48" s="37" t="s">
        <v>92</v>
      </c>
      <c r="AD48" s="54"/>
      <c r="AE48" s="37" t="s">
        <v>92</v>
      </c>
      <c r="AF48" s="37" t="s">
        <v>92</v>
      </c>
      <c r="AG48" s="37" t="s">
        <v>92</v>
      </c>
      <c r="AH48" s="37" t="s">
        <v>92</v>
      </c>
      <c r="AI48" s="37" t="s">
        <v>92</v>
      </c>
      <c r="AJ48" s="37" t="s">
        <v>92</v>
      </c>
      <c r="AK48" s="37" t="s">
        <v>92</v>
      </c>
      <c r="AL48" s="37" t="s">
        <v>92</v>
      </c>
      <c r="AM48" s="37" t="s">
        <v>92</v>
      </c>
      <c r="AN48" s="37" t="s">
        <v>92</v>
      </c>
      <c r="AO48" s="55"/>
      <c r="AP48" s="36" t="s">
        <v>92</v>
      </c>
      <c r="AQ48" s="52"/>
      <c r="AR48" s="52" t="s">
        <v>434</v>
      </c>
      <c r="AS48" s="56">
        <v>771788</v>
      </c>
      <c r="AT48" s="56"/>
      <c r="AU48" s="53" t="s">
        <v>57</v>
      </c>
    </row>
    <row r="49" spans="1:47" ht="24" customHeight="1" thickBot="1">
      <c r="A49" s="70"/>
      <c r="B49" s="70"/>
      <c r="C49" s="70" t="s">
        <v>885</v>
      </c>
      <c r="D49" s="70"/>
      <c r="E49" s="57">
        <v>15976</v>
      </c>
      <c r="F49" s="57"/>
      <c r="G49" s="58">
        <v>3293</v>
      </c>
      <c r="H49" s="58">
        <v>687</v>
      </c>
      <c r="I49" s="58">
        <v>2180</v>
      </c>
      <c r="J49" s="58">
        <v>731</v>
      </c>
      <c r="K49" s="58">
        <v>1306</v>
      </c>
      <c r="L49" s="58">
        <v>1875</v>
      </c>
      <c r="M49" s="58">
        <v>1202</v>
      </c>
      <c r="N49" s="58">
        <v>530</v>
      </c>
      <c r="O49" s="58">
        <v>714</v>
      </c>
      <c r="P49" s="58">
        <v>627</v>
      </c>
      <c r="Q49" s="58">
        <v>1597</v>
      </c>
      <c r="R49" s="58">
        <v>1430</v>
      </c>
      <c r="S49" s="58">
        <v>1629</v>
      </c>
      <c r="T49" s="58">
        <v>608</v>
      </c>
      <c r="U49" s="58">
        <v>692</v>
      </c>
      <c r="V49" s="58">
        <v>646</v>
      </c>
      <c r="W49" s="58">
        <v>1280</v>
      </c>
      <c r="X49" s="58">
        <v>744</v>
      </c>
      <c r="Y49" s="58">
        <v>729</v>
      </c>
      <c r="Z49" s="58">
        <v>968</v>
      </c>
      <c r="AA49" s="58">
        <v>513</v>
      </c>
      <c r="AB49" s="58">
        <v>582</v>
      </c>
      <c r="AC49" s="58">
        <v>449</v>
      </c>
      <c r="AD49" s="58"/>
      <c r="AE49" s="58">
        <v>861</v>
      </c>
      <c r="AF49" s="58">
        <v>996</v>
      </c>
      <c r="AG49" s="58">
        <v>633</v>
      </c>
      <c r="AH49" s="58">
        <v>714</v>
      </c>
      <c r="AI49" s="58">
        <v>1968</v>
      </c>
      <c r="AJ49" s="58">
        <v>654</v>
      </c>
      <c r="AK49" s="58">
        <v>1206</v>
      </c>
      <c r="AL49" s="57">
        <v>882</v>
      </c>
      <c r="AM49" s="57">
        <v>1446</v>
      </c>
      <c r="AN49" s="57">
        <v>528</v>
      </c>
      <c r="AO49" s="45"/>
      <c r="AP49" s="70">
        <v>25131</v>
      </c>
      <c r="AQ49" s="70"/>
      <c r="AR49" s="59">
        <v>795492</v>
      </c>
      <c r="AS49" s="60">
        <f>SUM(E49:AR49)</f>
        <v>871499</v>
      </c>
      <c r="AT49" s="60"/>
      <c r="AU49" s="61"/>
    </row>
    <row r="50" spans="1:47" ht="24" customHeight="1">
      <c r="A50" s="62" t="s">
        <v>1008</v>
      </c>
      <c r="B50" s="42"/>
      <c r="C50" s="42"/>
      <c r="D50" s="4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43"/>
      <c r="AP50" s="35"/>
      <c r="AQ50" s="35"/>
      <c r="AR50" s="63"/>
      <c r="AS50" s="64"/>
      <c r="AT50" s="64"/>
      <c r="AU50" s="43"/>
    </row>
    <row r="51" spans="1:47" ht="24" customHeight="1">
      <c r="A51" s="48" t="s">
        <v>1009</v>
      </c>
    </row>
    <row r="52" spans="1:47" ht="24" customHeight="1">
      <c r="A52" s="48" t="s">
        <v>1010</v>
      </c>
    </row>
    <row r="53" spans="1:47" ht="24" customHeight="1">
      <c r="A53" s="48" t="s">
        <v>1011</v>
      </c>
      <c r="AG53" s="66"/>
    </row>
    <row r="54" spans="1:47" ht="24" customHeight="1">
      <c r="A54" s="48" t="s">
        <v>1002</v>
      </c>
      <c r="AG54" s="67"/>
    </row>
    <row r="55" spans="1:47" ht="24" customHeight="1">
      <c r="A55" s="48" t="s">
        <v>1012</v>
      </c>
    </row>
    <row r="56" spans="1:47" ht="24" customHeight="1">
      <c r="A56" s="48" t="s">
        <v>1013</v>
      </c>
      <c r="AE56" s="66"/>
    </row>
    <row r="57" spans="1:47" ht="24" customHeight="1">
      <c r="A57" s="48" t="s">
        <v>1003</v>
      </c>
      <c r="AE57" s="67"/>
    </row>
    <row r="58" spans="1:47" ht="24" customHeight="1">
      <c r="A58" s="48" t="s">
        <v>994</v>
      </c>
    </row>
    <row r="59" spans="1:47" ht="24" customHeight="1">
      <c r="A59" s="41" t="s">
        <v>1014</v>
      </c>
    </row>
    <row r="60" spans="1:47" ht="24" customHeight="1">
      <c r="A60" s="41" t="s">
        <v>1015</v>
      </c>
    </row>
    <row r="61" spans="1:47" ht="24" customHeight="1">
      <c r="A61" s="41" t="s">
        <v>1016</v>
      </c>
    </row>
    <row r="62" spans="1:47" ht="24" customHeight="1">
      <c r="A62" s="41" t="s">
        <v>1017</v>
      </c>
    </row>
    <row r="63" spans="1:47" ht="24" customHeight="1">
      <c r="A63" s="41" t="s">
        <v>1018</v>
      </c>
    </row>
    <row r="64" spans="1:47" ht="24" customHeight="1">
      <c r="A64" s="41" t="s">
        <v>1019</v>
      </c>
    </row>
    <row r="65" spans="1:44" ht="24" customHeight="1">
      <c r="A65" s="41" t="s">
        <v>995</v>
      </c>
      <c r="R65" s="32"/>
    </row>
    <row r="66" spans="1:44" ht="24" customHeight="1">
      <c r="A66" s="41" t="s">
        <v>1020</v>
      </c>
      <c r="R66" s="32"/>
    </row>
    <row r="67" spans="1:44" ht="24" customHeight="1">
      <c r="A67" s="41" t="s">
        <v>996</v>
      </c>
      <c r="R67" s="49"/>
    </row>
    <row r="68" spans="1:44" ht="24" customHeight="1">
      <c r="A68" s="41" t="s">
        <v>1021</v>
      </c>
      <c r="R68" s="49"/>
    </row>
    <row r="69" spans="1:44" ht="24" customHeight="1">
      <c r="A69" s="41" t="s">
        <v>1001</v>
      </c>
      <c r="R69" s="49"/>
    </row>
    <row r="70" spans="1:44" ht="24" customHeight="1">
      <c r="A70" s="41" t="s">
        <v>1022</v>
      </c>
      <c r="R70" s="49"/>
    </row>
    <row r="71" spans="1:44" ht="24" customHeight="1">
      <c r="R71" s="49"/>
    </row>
    <row r="72" spans="1:44" ht="24" customHeight="1">
      <c r="A72" s="73" t="s">
        <v>1026</v>
      </c>
      <c r="R72" s="49"/>
    </row>
    <row r="73" spans="1:44" ht="24" customHeight="1">
      <c r="A73" s="41" t="s">
        <v>1004</v>
      </c>
      <c r="R73" s="49"/>
    </row>
    <row r="74" spans="1:44" ht="24" customHeight="1">
      <c r="A74" s="41" t="s">
        <v>1027</v>
      </c>
      <c r="R74" s="49"/>
    </row>
    <row r="75" spans="1:44" ht="24" customHeight="1">
      <c r="A75" s="41" t="s">
        <v>1005</v>
      </c>
      <c r="R75" s="49"/>
    </row>
    <row r="76" spans="1:44" ht="24" customHeight="1">
      <c r="A76" s="41" t="s">
        <v>1006</v>
      </c>
      <c r="R76" s="49"/>
    </row>
    <row r="77" spans="1:44" ht="24" customHeight="1">
      <c r="A77" s="41" t="s">
        <v>1007</v>
      </c>
      <c r="R77" s="49"/>
    </row>
    <row r="78" spans="1:44" ht="24" customHeight="1">
      <c r="R78" s="49"/>
    </row>
    <row r="79" spans="1:44" ht="24" customHeight="1">
      <c r="R79" s="49"/>
      <c r="AR79" s="65"/>
    </row>
    <row r="80" spans="1:44" ht="24" customHeight="1">
      <c r="R80" s="49"/>
    </row>
    <row r="81" spans="18:18" ht="24" customHeight="1">
      <c r="R81" s="49"/>
    </row>
    <row r="82" spans="18:18" ht="24" customHeight="1">
      <c r="R82" s="49"/>
    </row>
    <row r="83" spans="18:18" ht="24" customHeight="1">
      <c r="R83" s="49"/>
    </row>
    <row r="84" spans="18:18" ht="24" customHeight="1">
      <c r="R84" s="49"/>
    </row>
    <row r="85" spans="18:18" ht="24" customHeight="1">
      <c r="R85" s="49"/>
    </row>
    <row r="86" spans="18:18" ht="24" customHeight="1">
      <c r="R86" s="49"/>
    </row>
    <row r="87" spans="18:18" ht="24" customHeight="1">
      <c r="R87" s="49"/>
    </row>
    <row r="88" spans="18:18" ht="24" customHeight="1">
      <c r="R88" s="49"/>
    </row>
    <row r="89" spans="18:18" ht="24" customHeight="1">
      <c r="R89" s="49"/>
    </row>
    <row r="90" spans="18:18" ht="24" customHeight="1">
      <c r="R90" s="49"/>
    </row>
    <row r="91" spans="18:18" ht="24" customHeight="1">
      <c r="R91" s="49"/>
    </row>
    <row r="92" spans="18:18" ht="24" customHeight="1">
      <c r="R92" s="32"/>
    </row>
    <row r="93" spans="18:18" ht="24" customHeight="1">
      <c r="R93" s="49"/>
    </row>
    <row r="94" spans="18:18" ht="24" customHeight="1">
      <c r="R94" s="49"/>
    </row>
    <row r="95" spans="18:18" ht="24" customHeight="1">
      <c r="R95" s="49"/>
    </row>
    <row r="96" spans="18:18" ht="24" customHeight="1">
      <c r="R96" s="49"/>
    </row>
    <row r="97" spans="18:18" ht="24" customHeight="1">
      <c r="R97" s="32"/>
    </row>
    <row r="98" spans="18:18" ht="24" customHeight="1">
      <c r="R98" s="32"/>
    </row>
    <row r="99" spans="18:18" ht="24" customHeight="1">
      <c r="R99" s="32"/>
    </row>
    <row r="100" spans="18:18" ht="24" customHeight="1">
      <c r="R100" s="32"/>
    </row>
    <row r="101" spans="18:18" ht="24" customHeight="1">
      <c r="R101" s="32"/>
    </row>
    <row r="102" spans="18:18" ht="24" customHeight="1">
      <c r="R102" s="32"/>
    </row>
    <row r="103" spans="18:18" ht="24" customHeight="1">
      <c r="R103" s="32"/>
    </row>
    <row r="104" spans="18:18" ht="24" customHeight="1">
      <c r="R104" s="49"/>
    </row>
    <row r="105" spans="18:18" ht="24" customHeight="1">
      <c r="R105" s="49"/>
    </row>
    <row r="106" spans="18:18" ht="24" customHeight="1">
      <c r="R106" s="32"/>
    </row>
    <row r="107" spans="18:18" ht="24" customHeight="1">
      <c r="R107" s="32"/>
    </row>
    <row r="108" spans="18:18" ht="24" customHeight="1">
      <c r="R108" s="49"/>
    </row>
    <row r="109" spans="18:18" ht="24" customHeight="1">
      <c r="R109" s="35"/>
    </row>
    <row r="110" spans="18:18" ht="24" customHeight="1">
      <c r="R110" s="51"/>
    </row>
    <row r="111" spans="18:18" ht="24" customHeight="1">
      <c r="R111" s="53"/>
    </row>
  </sheetData>
  <mergeCells count="8">
    <mergeCell ref="A2:A3"/>
    <mergeCell ref="B2:B3"/>
    <mergeCell ref="AS2:AS3"/>
    <mergeCell ref="AU2:AU3"/>
    <mergeCell ref="G2:AC2"/>
    <mergeCell ref="AE2:AN2"/>
    <mergeCell ref="C2:C3"/>
    <mergeCell ref="E2:E3"/>
  </mergeCells>
  <phoneticPr fontId="8"/>
  <pageMargins left="0.70866141732283472" right="0.70866141732283472" top="0.74803149606299213" bottom="0.74803149606299213" header="0.31496062992125984" footer="0.31496062992125984"/>
  <pageSetup paperSize="8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"/>
  <sheetViews>
    <sheetView workbookViewId="0">
      <selection activeCell="A19" sqref="A19"/>
    </sheetView>
  </sheetViews>
  <sheetFormatPr defaultRowHeight="15"/>
  <cols>
    <col min="9" max="9" width="13" customWidth="1"/>
  </cols>
  <sheetData>
    <row r="2" spans="1:35">
      <c r="A2" t="s">
        <v>906</v>
      </c>
    </row>
    <row r="3" spans="1:35" s="4" customFormat="1"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  <c r="H3" s="6" t="s">
        <v>394</v>
      </c>
      <c r="I3" s="5" t="s">
        <v>393</v>
      </c>
      <c r="J3" s="6" t="s">
        <v>392</v>
      </c>
      <c r="K3" s="6" t="s">
        <v>391</v>
      </c>
      <c r="L3" s="6" t="s">
        <v>390</v>
      </c>
      <c r="M3" s="5" t="s">
        <v>64</v>
      </c>
      <c r="N3" s="7" t="s">
        <v>65</v>
      </c>
      <c r="O3" s="7" t="s">
        <v>66</v>
      </c>
      <c r="P3" s="8" t="s">
        <v>67</v>
      </c>
      <c r="Q3" s="8" t="s">
        <v>68</v>
      </c>
      <c r="R3" s="8" t="s">
        <v>69</v>
      </c>
      <c r="S3" s="7" t="s">
        <v>70</v>
      </c>
      <c r="T3" s="7" t="s">
        <v>71</v>
      </c>
      <c r="U3" s="7" t="s">
        <v>72</v>
      </c>
      <c r="V3" s="7" t="s">
        <v>73</v>
      </c>
      <c r="W3" s="8" t="s">
        <v>74</v>
      </c>
      <c r="X3" s="8" t="s">
        <v>75</v>
      </c>
      <c r="Y3" s="3"/>
      <c r="Z3" s="3"/>
      <c r="AA3" s="3"/>
      <c r="AB3" s="3"/>
      <c r="AC3" s="3"/>
      <c r="AD3" s="3"/>
      <c r="AE3" s="3"/>
      <c r="AF3" s="3"/>
    </row>
    <row r="4" spans="1:35" s="4" customFormat="1">
      <c r="A4" s="4" t="s">
        <v>907</v>
      </c>
      <c r="B4" s="3">
        <v>564</v>
      </c>
      <c r="C4" s="3">
        <v>687</v>
      </c>
      <c r="D4" s="3">
        <v>324</v>
      </c>
      <c r="E4" s="3">
        <v>219</v>
      </c>
      <c r="F4" s="3">
        <v>252</v>
      </c>
      <c r="G4" s="3">
        <v>561</v>
      </c>
      <c r="H4" s="3">
        <v>1202</v>
      </c>
      <c r="I4" s="3"/>
      <c r="J4" s="3"/>
      <c r="K4" s="3"/>
      <c r="L4" s="3"/>
      <c r="M4" s="3">
        <v>249</v>
      </c>
      <c r="N4" s="3">
        <v>178</v>
      </c>
      <c r="O4" s="3"/>
      <c r="P4" s="3"/>
      <c r="Q4" s="3">
        <v>136</v>
      </c>
      <c r="R4" s="3">
        <v>597</v>
      </c>
      <c r="S4" s="3">
        <v>705</v>
      </c>
      <c r="T4" s="3">
        <v>729</v>
      </c>
      <c r="U4" s="3">
        <v>129</v>
      </c>
      <c r="V4" s="3">
        <v>513</v>
      </c>
      <c r="W4" s="3">
        <v>15</v>
      </c>
      <c r="X4" s="3"/>
      <c r="Y4" s="3"/>
      <c r="Z4" s="3"/>
      <c r="AA4" s="3"/>
      <c r="AB4" s="3"/>
      <c r="AC4" s="3"/>
      <c r="AD4" s="3"/>
      <c r="AE4" s="3"/>
      <c r="AF4" s="3"/>
      <c r="AI4" s="4">
        <f>SUM(Sheet1!AE49:AN49)</f>
        <v>9888</v>
      </c>
    </row>
    <row r="5" spans="1:35" s="4" customFormat="1">
      <c r="A5" s="4" t="s">
        <v>908</v>
      </c>
      <c r="B5" s="3">
        <v>2729</v>
      </c>
      <c r="C5" s="3"/>
      <c r="D5" s="3">
        <v>1856</v>
      </c>
      <c r="E5" s="3">
        <v>512</v>
      </c>
      <c r="F5" s="3">
        <v>1054</v>
      </c>
      <c r="G5" s="3">
        <v>1314</v>
      </c>
      <c r="H5" s="3"/>
      <c r="I5" s="3">
        <v>530</v>
      </c>
      <c r="J5" s="3">
        <v>714</v>
      </c>
      <c r="K5" s="3">
        <v>627</v>
      </c>
      <c r="L5" s="3">
        <v>1597</v>
      </c>
      <c r="M5" s="3">
        <v>1181</v>
      </c>
      <c r="N5" s="3">
        <v>1451</v>
      </c>
      <c r="O5" s="3">
        <v>608</v>
      </c>
      <c r="P5" s="3">
        <v>692</v>
      </c>
      <c r="Q5" s="3">
        <v>510</v>
      </c>
      <c r="R5" s="3">
        <v>683</v>
      </c>
      <c r="S5" s="3">
        <v>39</v>
      </c>
      <c r="T5" s="3"/>
      <c r="U5" s="3">
        <v>839</v>
      </c>
      <c r="V5" s="3"/>
      <c r="W5" s="3">
        <v>567</v>
      </c>
      <c r="X5" s="3">
        <v>449</v>
      </c>
      <c r="Y5" s="3"/>
      <c r="Z5" s="3"/>
      <c r="AA5" s="3"/>
      <c r="AB5" s="3"/>
      <c r="AC5" s="3"/>
      <c r="AD5" s="3"/>
      <c r="AE5" s="3"/>
      <c r="AF5" s="3"/>
    </row>
    <row r="6" spans="1:35">
      <c r="A6" s="4" t="s">
        <v>900</v>
      </c>
      <c r="B6">
        <f>SUM(B4:B5)</f>
        <v>3293</v>
      </c>
      <c r="C6">
        <f t="shared" ref="C6:X6" si="0">SUM(C4:C5)</f>
        <v>687</v>
      </c>
      <c r="D6">
        <f t="shared" si="0"/>
        <v>2180</v>
      </c>
      <c r="E6">
        <f t="shared" si="0"/>
        <v>731</v>
      </c>
      <c r="F6">
        <f t="shared" si="0"/>
        <v>1306</v>
      </c>
      <c r="G6">
        <f t="shared" si="0"/>
        <v>1875</v>
      </c>
      <c r="H6">
        <f t="shared" si="0"/>
        <v>1202</v>
      </c>
      <c r="I6">
        <f t="shared" si="0"/>
        <v>530</v>
      </c>
      <c r="J6">
        <f t="shared" si="0"/>
        <v>714</v>
      </c>
      <c r="K6">
        <f t="shared" si="0"/>
        <v>627</v>
      </c>
      <c r="L6">
        <f t="shared" si="0"/>
        <v>1597</v>
      </c>
      <c r="M6">
        <f t="shared" si="0"/>
        <v>1430</v>
      </c>
      <c r="N6">
        <f t="shared" si="0"/>
        <v>1629</v>
      </c>
      <c r="O6">
        <f t="shared" si="0"/>
        <v>608</v>
      </c>
      <c r="P6">
        <f t="shared" si="0"/>
        <v>692</v>
      </c>
      <c r="Q6">
        <f t="shared" si="0"/>
        <v>646</v>
      </c>
      <c r="R6">
        <f t="shared" si="0"/>
        <v>1280</v>
      </c>
      <c r="S6">
        <f t="shared" si="0"/>
        <v>744</v>
      </c>
      <c r="T6">
        <f t="shared" si="0"/>
        <v>729</v>
      </c>
      <c r="U6">
        <f t="shared" si="0"/>
        <v>968</v>
      </c>
      <c r="V6">
        <f t="shared" si="0"/>
        <v>513</v>
      </c>
      <c r="W6">
        <f t="shared" si="0"/>
        <v>582</v>
      </c>
      <c r="X6">
        <f t="shared" si="0"/>
        <v>449</v>
      </c>
      <c r="Y6">
        <f>SUM(B6:X6)</f>
        <v>25012</v>
      </c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H1" sqref="H1"/>
    </sheetView>
  </sheetViews>
  <sheetFormatPr defaultRowHeight="15"/>
  <cols>
    <col min="1" max="1" width="19.5703125" customWidth="1"/>
  </cols>
  <sheetData>
    <row r="1" spans="1:14">
      <c r="C1" t="s">
        <v>950</v>
      </c>
      <c r="D1" t="s">
        <v>951</v>
      </c>
      <c r="E1" t="s">
        <v>952</v>
      </c>
      <c r="F1" t="s">
        <v>946</v>
      </c>
      <c r="G1" t="s">
        <v>953</v>
      </c>
      <c r="H1" t="s">
        <v>954</v>
      </c>
      <c r="I1" t="s">
        <v>955</v>
      </c>
      <c r="J1" t="s">
        <v>947</v>
      </c>
      <c r="K1" t="s">
        <v>948</v>
      </c>
      <c r="L1" t="s">
        <v>949</v>
      </c>
      <c r="M1" t="s">
        <v>900</v>
      </c>
    </row>
    <row r="2" spans="1:14">
      <c r="A2" s="9" t="s">
        <v>396</v>
      </c>
      <c r="B2" s="9"/>
      <c r="C2" s="15">
        <v>4107</v>
      </c>
      <c r="D2" s="15">
        <v>3758</v>
      </c>
      <c r="E2" s="15">
        <f>3*D2</f>
        <v>11274</v>
      </c>
      <c r="F2" s="20">
        <f>C2+E2</f>
        <v>15381</v>
      </c>
      <c r="G2" s="15">
        <v>171</v>
      </c>
      <c r="H2" s="15">
        <v>1652</v>
      </c>
      <c r="I2" s="20">
        <f>G2+H2</f>
        <v>1823</v>
      </c>
      <c r="J2" s="20">
        <v>1324</v>
      </c>
      <c r="K2" s="22">
        <v>1070</v>
      </c>
      <c r="L2" s="22">
        <v>69425</v>
      </c>
      <c r="M2">
        <f>F2+I2+J2+K2+L2</f>
        <v>89023</v>
      </c>
      <c r="N2" s="9" t="s">
        <v>396</v>
      </c>
    </row>
    <row r="3" spans="1:14">
      <c r="A3" s="9" t="s">
        <v>397</v>
      </c>
      <c r="B3" s="9"/>
      <c r="C3" s="15">
        <v>4134</v>
      </c>
      <c r="D3" s="15">
        <v>3188</v>
      </c>
      <c r="E3" s="15">
        <f t="shared" ref="E3:E45" si="0">3*D3</f>
        <v>9564</v>
      </c>
      <c r="F3" s="20">
        <f t="shared" ref="F3:F45" si="1">C3+E3</f>
        <v>13698</v>
      </c>
      <c r="G3" s="15">
        <v>341</v>
      </c>
      <c r="H3" s="15">
        <v>792</v>
      </c>
      <c r="I3" s="20">
        <f t="shared" ref="I3:I4" si="2">G3+H3</f>
        <v>1133</v>
      </c>
      <c r="J3" s="20">
        <v>686</v>
      </c>
      <c r="K3" s="22">
        <v>711</v>
      </c>
      <c r="L3" s="22">
        <v>33252</v>
      </c>
      <c r="M3">
        <f t="shared" ref="M3:M46" si="3">F3+I3+J3+K3+L3</f>
        <v>49480</v>
      </c>
      <c r="N3" s="9" t="s">
        <v>397</v>
      </c>
    </row>
    <row r="4" spans="1:14" ht="13.5" customHeight="1">
      <c r="A4" s="10" t="s">
        <v>432</v>
      </c>
      <c r="B4" s="10"/>
      <c r="C4" s="13"/>
      <c r="D4" s="13"/>
      <c r="E4" s="19"/>
      <c r="F4" s="19"/>
      <c r="G4" s="16">
        <v>5919</v>
      </c>
      <c r="H4" s="16">
        <v>14855</v>
      </c>
      <c r="I4" s="20">
        <f t="shared" si="2"/>
        <v>20774</v>
      </c>
      <c r="J4" s="20">
        <v>9811</v>
      </c>
      <c r="K4" s="1"/>
      <c r="L4" s="1"/>
      <c r="M4">
        <f t="shared" si="3"/>
        <v>30585</v>
      </c>
      <c r="N4" s="10" t="s">
        <v>432</v>
      </c>
    </row>
    <row r="5" spans="1:14">
      <c r="A5" s="10" t="s">
        <v>14</v>
      </c>
      <c r="B5" s="10"/>
      <c r="C5" s="15">
        <v>1199</v>
      </c>
      <c r="D5" s="15">
        <v>3585</v>
      </c>
      <c r="E5" s="15">
        <f t="shared" si="0"/>
        <v>10755</v>
      </c>
      <c r="F5" s="20">
        <f t="shared" si="1"/>
        <v>11954</v>
      </c>
      <c r="G5" s="13"/>
      <c r="H5" s="13"/>
      <c r="I5" s="13"/>
      <c r="J5" s="20">
        <v>9831</v>
      </c>
      <c r="K5" s="1"/>
      <c r="L5" s="1"/>
      <c r="M5">
        <f t="shared" si="3"/>
        <v>21785</v>
      </c>
      <c r="N5" s="10" t="s">
        <v>14</v>
      </c>
    </row>
    <row r="6" spans="1:14" ht="18" customHeight="1">
      <c r="A6" s="10" t="s">
        <v>15</v>
      </c>
      <c r="B6" s="10"/>
      <c r="C6" s="16">
        <v>4040</v>
      </c>
      <c r="D6" s="16">
        <v>3756</v>
      </c>
      <c r="E6" s="15">
        <f t="shared" si="0"/>
        <v>11268</v>
      </c>
      <c r="F6" s="20">
        <f t="shared" si="1"/>
        <v>15308</v>
      </c>
      <c r="G6" s="13"/>
      <c r="H6" s="13"/>
      <c r="I6" s="13"/>
      <c r="J6" s="20">
        <v>9834</v>
      </c>
      <c r="K6" s="1"/>
      <c r="L6" s="1"/>
      <c r="M6">
        <f t="shared" si="3"/>
        <v>25142</v>
      </c>
      <c r="N6" s="10" t="s">
        <v>15</v>
      </c>
    </row>
    <row r="7" spans="1:14">
      <c r="A7" s="10" t="s">
        <v>448</v>
      </c>
      <c r="B7" s="10"/>
      <c r="C7" s="13"/>
      <c r="D7" s="13"/>
      <c r="E7" s="19"/>
      <c r="F7" s="19"/>
      <c r="G7" s="13"/>
      <c r="H7" s="13"/>
      <c r="I7" s="13"/>
      <c r="J7" s="20">
        <v>9810</v>
      </c>
      <c r="K7" s="1"/>
      <c r="L7" s="1"/>
      <c r="M7">
        <f t="shared" si="3"/>
        <v>9810</v>
      </c>
      <c r="N7" s="10" t="s">
        <v>448</v>
      </c>
    </row>
    <row r="8" spans="1:14">
      <c r="A8" s="10" t="s">
        <v>16</v>
      </c>
      <c r="B8" s="10"/>
      <c r="C8" s="15">
        <v>4118</v>
      </c>
      <c r="D8" s="15">
        <v>3756</v>
      </c>
      <c r="E8" s="15">
        <f t="shared" si="0"/>
        <v>11268</v>
      </c>
      <c r="F8" s="20">
        <f t="shared" si="1"/>
        <v>15386</v>
      </c>
      <c r="G8" s="13"/>
      <c r="H8" s="13"/>
      <c r="I8" s="13"/>
      <c r="J8" s="20">
        <v>9713</v>
      </c>
      <c r="K8" s="1"/>
      <c r="L8" s="1"/>
      <c r="M8">
        <f t="shared" si="3"/>
        <v>25099</v>
      </c>
      <c r="N8" s="10" t="s">
        <v>16</v>
      </c>
    </row>
    <row r="9" spans="1:14" ht="18" customHeight="1">
      <c r="A9" s="10" t="s">
        <v>8</v>
      </c>
      <c r="B9" s="10"/>
      <c r="C9" s="15">
        <v>4098</v>
      </c>
      <c r="D9" s="15">
        <v>3756</v>
      </c>
      <c r="E9" s="15">
        <f t="shared" si="0"/>
        <v>11268</v>
      </c>
      <c r="F9" s="20">
        <f t="shared" si="1"/>
        <v>15366</v>
      </c>
      <c r="G9" s="16">
        <v>5248</v>
      </c>
      <c r="H9" s="16">
        <v>15525</v>
      </c>
      <c r="I9" s="20">
        <f t="shared" ref="I9" si="4">G9+H9</f>
        <v>20773</v>
      </c>
      <c r="J9" s="20">
        <v>9243</v>
      </c>
      <c r="K9" s="1"/>
      <c r="L9" s="1"/>
      <c r="M9">
        <f t="shared" si="3"/>
        <v>45382</v>
      </c>
      <c r="N9" s="10" t="s">
        <v>8</v>
      </c>
    </row>
    <row r="10" spans="1:14">
      <c r="A10" s="10" t="s">
        <v>10</v>
      </c>
      <c r="B10" s="10"/>
      <c r="C10" s="15">
        <v>1268</v>
      </c>
      <c r="D10" s="15">
        <v>3585</v>
      </c>
      <c r="E10" s="15">
        <f t="shared" si="0"/>
        <v>10755</v>
      </c>
      <c r="F10" s="20">
        <f t="shared" si="1"/>
        <v>12023</v>
      </c>
      <c r="G10" s="13"/>
      <c r="H10" s="13"/>
      <c r="I10" s="13"/>
      <c r="J10" s="13"/>
      <c r="K10" s="1"/>
      <c r="L10" s="1"/>
      <c r="M10">
        <f t="shared" si="3"/>
        <v>12023</v>
      </c>
      <c r="N10" s="10" t="s">
        <v>10</v>
      </c>
    </row>
    <row r="11" spans="1:14" ht="15.75" customHeight="1">
      <c r="A11" s="10" t="s">
        <v>11</v>
      </c>
      <c r="B11" s="10"/>
      <c r="C11" s="15">
        <v>4107</v>
      </c>
      <c r="D11" s="15">
        <v>3756</v>
      </c>
      <c r="E11" s="15">
        <f t="shared" si="0"/>
        <v>11268</v>
      </c>
      <c r="F11" s="20">
        <f t="shared" si="1"/>
        <v>15375</v>
      </c>
      <c r="G11" s="16">
        <v>5177</v>
      </c>
      <c r="H11" s="16">
        <v>15506</v>
      </c>
      <c r="I11" s="20">
        <f t="shared" ref="I11:I12" si="5">G11+H11</f>
        <v>20683</v>
      </c>
      <c r="J11" s="20">
        <v>9797</v>
      </c>
      <c r="K11" s="23">
        <v>20168</v>
      </c>
      <c r="L11" s="23">
        <v>724041</v>
      </c>
      <c r="M11">
        <f t="shared" si="3"/>
        <v>790064</v>
      </c>
      <c r="N11" s="10" t="s">
        <v>11</v>
      </c>
    </row>
    <row r="12" spans="1:14">
      <c r="A12" s="10" t="s">
        <v>9</v>
      </c>
      <c r="B12" s="10"/>
      <c r="C12" s="15">
        <v>4120</v>
      </c>
      <c r="D12" s="15">
        <v>3756</v>
      </c>
      <c r="E12" s="15">
        <f t="shared" si="0"/>
        <v>11268</v>
      </c>
      <c r="F12" s="20">
        <f t="shared" si="1"/>
        <v>15388</v>
      </c>
      <c r="G12" s="15">
        <v>3360</v>
      </c>
      <c r="H12" s="15">
        <v>9810</v>
      </c>
      <c r="I12" s="20">
        <f t="shared" si="5"/>
        <v>13170</v>
      </c>
      <c r="J12" s="20">
        <v>9502</v>
      </c>
      <c r="K12" s="1"/>
      <c r="L12" s="23">
        <v>641771</v>
      </c>
      <c r="M12">
        <f t="shared" si="3"/>
        <v>679831</v>
      </c>
      <c r="N12" s="10" t="s">
        <v>9</v>
      </c>
    </row>
    <row r="13" spans="1:14">
      <c r="A13" s="10" t="s">
        <v>5</v>
      </c>
      <c r="B13" s="10"/>
      <c r="C13" s="15">
        <v>4118</v>
      </c>
      <c r="D13" s="15">
        <v>3756</v>
      </c>
      <c r="E13" s="15">
        <f t="shared" si="0"/>
        <v>11268</v>
      </c>
      <c r="F13" s="20">
        <f t="shared" si="1"/>
        <v>15386</v>
      </c>
      <c r="G13" s="13"/>
      <c r="H13" s="13"/>
      <c r="I13" s="13"/>
      <c r="J13" s="13"/>
      <c r="K13" s="1"/>
      <c r="L13" s="1"/>
      <c r="M13">
        <f t="shared" si="3"/>
        <v>15386</v>
      </c>
      <c r="N13" s="10" t="s">
        <v>5</v>
      </c>
    </row>
    <row r="14" spans="1:14">
      <c r="A14" s="10" t="s">
        <v>6</v>
      </c>
      <c r="B14" s="10"/>
      <c r="C14" s="15">
        <v>363</v>
      </c>
      <c r="D14" s="15">
        <v>695</v>
      </c>
      <c r="E14" s="15">
        <f t="shared" si="0"/>
        <v>2085</v>
      </c>
      <c r="F14" s="20">
        <f t="shared" si="1"/>
        <v>2448</v>
      </c>
      <c r="G14" s="13"/>
      <c r="H14" s="13"/>
      <c r="I14" s="13"/>
      <c r="J14" s="20">
        <v>6759</v>
      </c>
      <c r="K14" s="1"/>
      <c r="L14" s="1"/>
      <c r="M14">
        <f t="shared" si="3"/>
        <v>9207</v>
      </c>
      <c r="N14" s="10" t="s">
        <v>6</v>
      </c>
    </row>
    <row r="15" spans="1:14">
      <c r="A15" s="10" t="s">
        <v>7</v>
      </c>
      <c r="B15" s="10"/>
      <c r="C15" s="15">
        <v>351</v>
      </c>
      <c r="D15" s="15">
        <v>696</v>
      </c>
      <c r="E15" s="15">
        <f t="shared" si="0"/>
        <v>2088</v>
      </c>
      <c r="F15" s="20">
        <f t="shared" si="1"/>
        <v>2439</v>
      </c>
      <c r="G15" s="13"/>
      <c r="H15" s="13"/>
      <c r="I15" s="13"/>
      <c r="J15" s="20">
        <v>8041</v>
      </c>
      <c r="K15" s="1"/>
      <c r="L15" s="1"/>
      <c r="M15">
        <f t="shared" si="3"/>
        <v>10480</v>
      </c>
      <c r="N15" s="10" t="s">
        <v>7</v>
      </c>
    </row>
    <row r="16" spans="1:14">
      <c r="A16" s="10" t="s">
        <v>3</v>
      </c>
      <c r="B16" s="10"/>
      <c r="C16" s="15">
        <v>4118</v>
      </c>
      <c r="D16" s="15">
        <v>3756</v>
      </c>
      <c r="E16" s="15">
        <f t="shared" si="0"/>
        <v>11268</v>
      </c>
      <c r="F16" s="20">
        <f t="shared" si="1"/>
        <v>15386</v>
      </c>
      <c r="G16" s="13"/>
      <c r="H16" s="13"/>
      <c r="I16" s="13"/>
      <c r="J16" s="13"/>
      <c r="K16" s="1"/>
      <c r="L16" s="1"/>
      <c r="M16">
        <f t="shared" si="3"/>
        <v>15386</v>
      </c>
      <c r="N16" s="10" t="s">
        <v>3</v>
      </c>
    </row>
    <row r="17" spans="1:14" ht="16.5" customHeight="1">
      <c r="A17" s="10" t="s">
        <v>956</v>
      </c>
      <c r="B17" s="10"/>
      <c r="C17" s="15">
        <v>4042</v>
      </c>
      <c r="D17" s="15">
        <v>3753</v>
      </c>
      <c r="E17" s="15">
        <f t="shared" si="0"/>
        <v>11259</v>
      </c>
      <c r="F17" s="20">
        <f t="shared" si="1"/>
        <v>15301</v>
      </c>
      <c r="G17" s="16">
        <v>5091</v>
      </c>
      <c r="H17" s="16">
        <v>14609</v>
      </c>
      <c r="I17" s="20">
        <f t="shared" ref="I17:I24" si="6">G17+H17</f>
        <v>19700</v>
      </c>
      <c r="J17" s="20">
        <v>9185</v>
      </c>
      <c r="K17" s="23">
        <v>18337</v>
      </c>
      <c r="L17" s="1"/>
      <c r="M17">
        <f t="shared" si="3"/>
        <v>62523</v>
      </c>
      <c r="N17" s="10" t="s">
        <v>956</v>
      </c>
    </row>
    <row r="18" spans="1:14" ht="18" customHeight="1">
      <c r="A18" s="10" t="s">
        <v>20</v>
      </c>
      <c r="B18" s="10"/>
      <c r="C18" s="15">
        <v>4030</v>
      </c>
      <c r="D18" s="15">
        <v>3754</v>
      </c>
      <c r="E18" s="15">
        <f t="shared" si="0"/>
        <v>11262</v>
      </c>
      <c r="F18" s="20">
        <f t="shared" si="1"/>
        <v>15292</v>
      </c>
      <c r="G18" s="16">
        <v>5630</v>
      </c>
      <c r="H18" s="16">
        <v>14201</v>
      </c>
      <c r="I18" s="20">
        <f t="shared" si="6"/>
        <v>19831</v>
      </c>
      <c r="J18" s="20">
        <v>9612</v>
      </c>
      <c r="K18" s="1"/>
      <c r="L18" s="1"/>
      <c r="M18">
        <f t="shared" si="3"/>
        <v>44735</v>
      </c>
      <c r="N18" s="10" t="s">
        <v>20</v>
      </c>
    </row>
    <row r="19" spans="1:14" ht="15.75" customHeight="1">
      <c r="A19" s="10" t="s">
        <v>28</v>
      </c>
      <c r="B19" s="10"/>
      <c r="C19" s="15">
        <v>1195</v>
      </c>
      <c r="D19" s="15">
        <v>3583</v>
      </c>
      <c r="E19" s="15">
        <f t="shared" si="0"/>
        <v>10749</v>
      </c>
      <c r="F19" s="20">
        <f t="shared" si="1"/>
        <v>11944</v>
      </c>
      <c r="G19" s="16">
        <v>3568</v>
      </c>
      <c r="H19" s="16">
        <v>11175</v>
      </c>
      <c r="I19" s="20">
        <f t="shared" si="6"/>
        <v>14743</v>
      </c>
      <c r="J19" s="13"/>
      <c r="K19" s="23">
        <v>19178</v>
      </c>
      <c r="L19" s="1"/>
      <c r="M19">
        <f t="shared" si="3"/>
        <v>45865</v>
      </c>
      <c r="N19" s="10" t="s">
        <v>28</v>
      </c>
    </row>
    <row r="20" spans="1:14" ht="13.5" customHeight="1">
      <c r="A20" s="10" t="s">
        <v>902</v>
      </c>
      <c r="B20" s="10"/>
      <c r="C20" s="13"/>
      <c r="D20" s="13"/>
      <c r="E20" s="19"/>
      <c r="F20" s="19"/>
      <c r="G20" s="16">
        <v>4949</v>
      </c>
      <c r="H20" s="16">
        <v>12230</v>
      </c>
      <c r="I20" s="20">
        <f t="shared" si="6"/>
        <v>17179</v>
      </c>
      <c r="J20" s="20">
        <v>9505</v>
      </c>
      <c r="K20" s="1"/>
      <c r="L20" s="23">
        <v>620345</v>
      </c>
      <c r="M20">
        <f t="shared" si="3"/>
        <v>647029</v>
      </c>
      <c r="N20" s="10" t="s">
        <v>902</v>
      </c>
    </row>
    <row r="21" spans="1:14" ht="14.25" customHeight="1">
      <c r="A21" s="10" t="s">
        <v>13</v>
      </c>
      <c r="B21" s="10"/>
      <c r="C21" s="15">
        <v>4079</v>
      </c>
      <c r="D21" s="15">
        <v>3756</v>
      </c>
      <c r="E21" s="15">
        <f t="shared" si="0"/>
        <v>11268</v>
      </c>
      <c r="F21" s="20">
        <f t="shared" si="1"/>
        <v>15347</v>
      </c>
      <c r="G21" s="16">
        <v>5170</v>
      </c>
      <c r="H21" s="16">
        <v>15277</v>
      </c>
      <c r="I21" s="20">
        <f t="shared" si="6"/>
        <v>20447</v>
      </c>
      <c r="J21" s="20">
        <v>9810</v>
      </c>
      <c r="K21" s="23">
        <v>21154</v>
      </c>
      <c r="L21" s="1"/>
      <c r="M21">
        <f t="shared" si="3"/>
        <v>66758</v>
      </c>
      <c r="N21" s="10" t="s">
        <v>13</v>
      </c>
    </row>
    <row r="22" spans="1:14" ht="15.75" customHeight="1">
      <c r="A22" s="10" t="s">
        <v>12</v>
      </c>
      <c r="B22" s="10"/>
      <c r="C22" s="15">
        <v>4015</v>
      </c>
      <c r="D22" s="15">
        <v>3756</v>
      </c>
      <c r="E22" s="15">
        <f t="shared" si="0"/>
        <v>11268</v>
      </c>
      <c r="F22" s="20">
        <f t="shared" si="1"/>
        <v>15283</v>
      </c>
      <c r="G22" s="18">
        <v>2765</v>
      </c>
      <c r="H22" s="18">
        <v>12440</v>
      </c>
      <c r="I22" s="20">
        <f t="shared" si="6"/>
        <v>15205</v>
      </c>
      <c r="J22" s="20">
        <v>9763</v>
      </c>
      <c r="K22" s="23">
        <v>18787</v>
      </c>
      <c r="L22" s="1"/>
      <c r="M22">
        <f t="shared" si="3"/>
        <v>59038</v>
      </c>
      <c r="N22" s="10" t="s">
        <v>12</v>
      </c>
    </row>
    <row r="23" spans="1:14" ht="15" customHeight="1">
      <c r="A23" s="10" t="s">
        <v>4</v>
      </c>
      <c r="B23" s="10"/>
      <c r="C23" s="15">
        <v>4083</v>
      </c>
      <c r="D23" s="15">
        <v>3756</v>
      </c>
      <c r="E23" s="15">
        <f t="shared" si="0"/>
        <v>11268</v>
      </c>
      <c r="F23" s="20">
        <f t="shared" si="1"/>
        <v>15351</v>
      </c>
      <c r="G23" s="16">
        <v>5217</v>
      </c>
      <c r="H23" s="16">
        <v>14313</v>
      </c>
      <c r="I23" s="20">
        <f t="shared" si="6"/>
        <v>19530</v>
      </c>
      <c r="J23" s="20">
        <v>9800</v>
      </c>
      <c r="K23" s="23">
        <v>21386</v>
      </c>
      <c r="L23" s="23">
        <v>451420</v>
      </c>
      <c r="M23">
        <f t="shared" si="3"/>
        <v>517487</v>
      </c>
      <c r="N23" s="10" t="s">
        <v>4</v>
      </c>
    </row>
    <row r="24" spans="1:14" ht="15.75" customHeight="1">
      <c r="A24" s="10" t="s">
        <v>18</v>
      </c>
      <c r="B24" s="10"/>
      <c r="C24" s="15">
        <v>4144</v>
      </c>
      <c r="D24" s="15">
        <v>3755</v>
      </c>
      <c r="E24" s="15">
        <f t="shared" si="0"/>
        <v>11265</v>
      </c>
      <c r="F24" s="20">
        <f t="shared" si="1"/>
        <v>15409</v>
      </c>
      <c r="G24" s="16">
        <v>6166</v>
      </c>
      <c r="H24" s="16">
        <v>13895</v>
      </c>
      <c r="I24" s="20">
        <f t="shared" si="6"/>
        <v>20061</v>
      </c>
      <c r="J24" s="20">
        <v>9769</v>
      </c>
      <c r="K24" s="23">
        <v>20228</v>
      </c>
      <c r="L24" s="23">
        <v>775702</v>
      </c>
      <c r="M24">
        <f t="shared" si="3"/>
        <v>841169</v>
      </c>
      <c r="N24" s="10" t="s">
        <v>18</v>
      </c>
    </row>
    <row r="25" spans="1:14">
      <c r="A25" s="10" t="s">
        <v>901</v>
      </c>
      <c r="B25" s="10"/>
      <c r="C25" s="15">
        <v>4120</v>
      </c>
      <c r="D25" s="15">
        <v>3755</v>
      </c>
      <c r="E25" s="15">
        <f t="shared" si="0"/>
        <v>11265</v>
      </c>
      <c r="F25" s="20">
        <f t="shared" si="1"/>
        <v>15385</v>
      </c>
      <c r="G25" s="13"/>
      <c r="H25" s="13"/>
      <c r="I25" s="13"/>
      <c r="J25" s="13"/>
      <c r="K25" s="1"/>
      <c r="L25" s="23">
        <v>774011</v>
      </c>
      <c r="M25">
        <f t="shared" si="3"/>
        <v>789396</v>
      </c>
      <c r="N25" s="10" t="s">
        <v>901</v>
      </c>
    </row>
    <row r="26" spans="1:14" ht="14.25" customHeight="1">
      <c r="A26" s="10" t="s">
        <v>903</v>
      </c>
      <c r="B26" s="10"/>
      <c r="C26" s="15">
        <v>4118</v>
      </c>
      <c r="D26" s="15">
        <v>3750</v>
      </c>
      <c r="E26" s="15">
        <f t="shared" si="0"/>
        <v>11250</v>
      </c>
      <c r="F26" s="20">
        <f t="shared" si="1"/>
        <v>15368</v>
      </c>
      <c r="G26" s="13"/>
      <c r="H26" s="13"/>
      <c r="I26" s="13"/>
      <c r="J26" s="13"/>
      <c r="K26" s="23">
        <v>17762</v>
      </c>
      <c r="L26" s="1"/>
      <c r="M26">
        <f t="shared" si="3"/>
        <v>33130</v>
      </c>
      <c r="N26" s="10" t="s">
        <v>903</v>
      </c>
    </row>
    <row r="27" spans="1:14" ht="13.5" customHeight="1">
      <c r="A27" s="9" t="s">
        <v>904</v>
      </c>
      <c r="B27" s="10"/>
      <c r="C27" s="15">
        <v>4138</v>
      </c>
      <c r="D27" s="15">
        <v>3757</v>
      </c>
      <c r="E27" s="15">
        <f t="shared" si="0"/>
        <v>11271</v>
      </c>
      <c r="F27" s="20">
        <f t="shared" si="1"/>
        <v>15409</v>
      </c>
      <c r="G27" s="16">
        <v>6244</v>
      </c>
      <c r="H27" s="16">
        <v>15188</v>
      </c>
      <c r="I27" s="20">
        <f t="shared" ref="I27" si="7">G27+H27</f>
        <v>21432</v>
      </c>
      <c r="J27" s="20">
        <v>9604</v>
      </c>
      <c r="K27" s="1"/>
      <c r="L27" s="1"/>
      <c r="M27">
        <f t="shared" si="3"/>
        <v>46445</v>
      </c>
      <c r="N27" s="9" t="s">
        <v>904</v>
      </c>
    </row>
    <row r="28" spans="1:14">
      <c r="A28" s="10" t="s">
        <v>17</v>
      </c>
      <c r="B28" s="10"/>
      <c r="C28" s="15">
        <v>4113</v>
      </c>
      <c r="D28" s="15">
        <v>3756</v>
      </c>
      <c r="E28" s="15">
        <f t="shared" si="0"/>
        <v>11268</v>
      </c>
      <c r="F28" s="20">
        <f t="shared" si="1"/>
        <v>15381</v>
      </c>
      <c r="G28" s="13"/>
      <c r="H28" s="13"/>
      <c r="I28" s="13"/>
      <c r="J28" s="20">
        <v>9700</v>
      </c>
      <c r="K28" s="1"/>
      <c r="L28" s="1"/>
      <c r="M28">
        <f t="shared" si="3"/>
        <v>25081</v>
      </c>
      <c r="N28" s="10" t="s">
        <v>17</v>
      </c>
    </row>
    <row r="29" spans="1:14" ht="15.75" customHeight="1">
      <c r="A29" s="10" t="s">
        <v>909</v>
      </c>
      <c r="B29" s="10"/>
      <c r="C29" s="16">
        <v>1631</v>
      </c>
      <c r="D29" s="16">
        <v>1892</v>
      </c>
      <c r="E29" s="15">
        <f t="shared" si="0"/>
        <v>5676</v>
      </c>
      <c r="F29" s="20">
        <f t="shared" si="1"/>
        <v>7307</v>
      </c>
      <c r="G29" s="13"/>
      <c r="H29" s="13"/>
      <c r="I29" s="13"/>
      <c r="J29" s="13"/>
      <c r="K29" s="23">
        <v>16863</v>
      </c>
      <c r="L29" s="1"/>
      <c r="M29">
        <f t="shared" si="3"/>
        <v>24170</v>
      </c>
      <c r="N29" s="10" t="s">
        <v>909</v>
      </c>
    </row>
    <row r="30" spans="1:14" ht="17.25">
      <c r="A30" s="10" t="s">
        <v>910</v>
      </c>
      <c r="B30" s="10"/>
      <c r="C30" s="15">
        <v>4119</v>
      </c>
      <c r="D30" s="15">
        <v>3757</v>
      </c>
      <c r="E30" s="15">
        <f t="shared" si="0"/>
        <v>11271</v>
      </c>
      <c r="F30" s="20">
        <f t="shared" si="1"/>
        <v>15390</v>
      </c>
      <c r="G30" s="15">
        <v>6087</v>
      </c>
      <c r="H30" s="15">
        <v>14568</v>
      </c>
      <c r="I30" s="20">
        <f t="shared" ref="I30:I31" si="8">G30+H30</f>
        <v>20655</v>
      </c>
      <c r="J30" s="20">
        <v>9789</v>
      </c>
      <c r="K30" s="1"/>
      <c r="L30" s="1"/>
      <c r="M30">
        <f t="shared" si="3"/>
        <v>45834</v>
      </c>
      <c r="N30" s="10" t="s">
        <v>910</v>
      </c>
    </row>
    <row r="31" spans="1:14" ht="17.25">
      <c r="A31" s="10" t="s">
        <v>911</v>
      </c>
      <c r="B31" s="10"/>
      <c r="C31" s="15">
        <v>4101</v>
      </c>
      <c r="D31" s="15">
        <v>3757</v>
      </c>
      <c r="E31" s="15">
        <f t="shared" si="0"/>
        <v>11271</v>
      </c>
      <c r="F31" s="20">
        <f t="shared" si="1"/>
        <v>15372</v>
      </c>
      <c r="G31" s="15">
        <v>6057</v>
      </c>
      <c r="H31" s="15">
        <v>14576</v>
      </c>
      <c r="I31" s="20">
        <f t="shared" si="8"/>
        <v>20633</v>
      </c>
      <c r="J31" s="20">
        <v>9793</v>
      </c>
      <c r="K31" s="1"/>
      <c r="L31" s="1"/>
      <c r="M31">
        <f t="shared" si="3"/>
        <v>45798</v>
      </c>
      <c r="N31" s="10" t="s">
        <v>911</v>
      </c>
    </row>
    <row r="32" spans="1:14" ht="17.25">
      <c r="A32" s="9" t="s">
        <v>913</v>
      </c>
      <c r="B32" s="9"/>
      <c r="C32" s="13"/>
      <c r="D32" s="13"/>
      <c r="E32" s="19"/>
      <c r="F32" s="19"/>
      <c r="G32" s="13"/>
      <c r="H32" s="13"/>
      <c r="I32" s="13"/>
      <c r="J32" s="20">
        <v>9705</v>
      </c>
      <c r="K32" s="1"/>
      <c r="L32" s="1"/>
      <c r="M32">
        <f t="shared" si="3"/>
        <v>9705</v>
      </c>
      <c r="N32" s="9" t="s">
        <v>913</v>
      </c>
    </row>
    <row r="33" spans="1:14" ht="17.25">
      <c r="A33" s="9" t="s">
        <v>914</v>
      </c>
      <c r="B33" s="9"/>
      <c r="C33" s="15">
        <v>4127</v>
      </c>
      <c r="D33" s="15">
        <v>3757</v>
      </c>
      <c r="E33" s="15">
        <f t="shared" si="0"/>
        <v>11271</v>
      </c>
      <c r="F33" s="20">
        <f t="shared" si="1"/>
        <v>15398</v>
      </c>
      <c r="G33" s="15">
        <v>6268</v>
      </c>
      <c r="H33" s="15">
        <v>14481</v>
      </c>
      <c r="I33" s="20">
        <f t="shared" ref="I33:I34" si="9">G33+H33</f>
        <v>20749</v>
      </c>
      <c r="J33" s="20">
        <v>9707</v>
      </c>
      <c r="K33" s="1"/>
      <c r="L33" s="1"/>
      <c r="M33">
        <f t="shared" si="3"/>
        <v>45854</v>
      </c>
      <c r="N33" s="9" t="s">
        <v>914</v>
      </c>
    </row>
    <row r="34" spans="1:14" ht="17.25">
      <c r="A34" s="9" t="s">
        <v>912</v>
      </c>
      <c r="B34" s="9"/>
      <c r="C34" s="15">
        <v>4129</v>
      </c>
      <c r="D34" s="15">
        <v>3754</v>
      </c>
      <c r="E34" s="15">
        <f t="shared" si="0"/>
        <v>11262</v>
      </c>
      <c r="F34" s="20">
        <f t="shared" si="1"/>
        <v>15391</v>
      </c>
      <c r="G34" s="15">
        <v>5788</v>
      </c>
      <c r="H34" s="15">
        <v>14990</v>
      </c>
      <c r="I34" s="20">
        <f t="shared" si="9"/>
        <v>20778</v>
      </c>
      <c r="J34" s="20">
        <v>9839</v>
      </c>
      <c r="K34" s="1"/>
      <c r="L34" s="1"/>
      <c r="M34">
        <f t="shared" si="3"/>
        <v>46008</v>
      </c>
      <c r="N34" s="9" t="s">
        <v>912</v>
      </c>
    </row>
    <row r="35" spans="1:14" ht="17.25">
      <c r="A35" s="9" t="s">
        <v>915</v>
      </c>
      <c r="B35" s="9"/>
      <c r="C35" s="13"/>
      <c r="D35" s="13"/>
      <c r="E35" s="19"/>
      <c r="F35" s="19"/>
      <c r="G35" s="13"/>
      <c r="H35" s="13"/>
      <c r="I35" s="13"/>
      <c r="J35" s="20">
        <v>9831</v>
      </c>
      <c r="K35" s="1"/>
      <c r="L35" s="1"/>
      <c r="M35">
        <f t="shared" si="3"/>
        <v>9831</v>
      </c>
      <c r="N35" s="9" t="s">
        <v>915</v>
      </c>
    </row>
    <row r="36" spans="1:14" ht="17.25">
      <c r="A36" s="9" t="s">
        <v>916</v>
      </c>
      <c r="B36" s="9"/>
      <c r="C36" s="15">
        <v>4118</v>
      </c>
      <c r="D36" s="15">
        <v>3756</v>
      </c>
      <c r="E36" s="15">
        <f t="shared" si="0"/>
        <v>11268</v>
      </c>
      <c r="F36" s="20">
        <f t="shared" si="1"/>
        <v>15386</v>
      </c>
      <c r="G36" s="15">
        <v>5954</v>
      </c>
      <c r="H36" s="15">
        <v>14651</v>
      </c>
      <c r="I36" s="20">
        <f t="shared" ref="I36:I38" si="10">G36+H36</f>
        <v>20605</v>
      </c>
      <c r="J36" s="20">
        <v>9772</v>
      </c>
      <c r="K36" s="1"/>
      <c r="L36" s="1"/>
      <c r="M36">
        <f t="shared" si="3"/>
        <v>45763</v>
      </c>
      <c r="N36" s="9" t="s">
        <v>916</v>
      </c>
    </row>
    <row r="37" spans="1:14" ht="17.25">
      <c r="A37" s="9" t="s">
        <v>918</v>
      </c>
      <c r="B37" s="9"/>
      <c r="C37" s="15">
        <v>4120</v>
      </c>
      <c r="D37" s="15">
        <v>3756</v>
      </c>
      <c r="E37" s="15">
        <f t="shared" si="0"/>
        <v>11268</v>
      </c>
      <c r="F37" s="20">
        <f t="shared" si="1"/>
        <v>15388</v>
      </c>
      <c r="G37" s="15">
        <v>5562</v>
      </c>
      <c r="H37" s="15">
        <v>14892</v>
      </c>
      <c r="I37" s="20">
        <f t="shared" si="10"/>
        <v>20454</v>
      </c>
      <c r="J37" s="20">
        <v>9285</v>
      </c>
      <c r="K37" s="1"/>
      <c r="L37" s="1"/>
      <c r="M37">
        <f t="shared" si="3"/>
        <v>45127</v>
      </c>
      <c r="N37" s="9" t="s">
        <v>918</v>
      </c>
    </row>
    <row r="38" spans="1:14" ht="17.25">
      <c r="A38" s="9" t="s">
        <v>917</v>
      </c>
      <c r="B38" s="9"/>
      <c r="C38" s="15">
        <v>4104</v>
      </c>
      <c r="D38" s="15">
        <v>3759</v>
      </c>
      <c r="E38" s="15">
        <f t="shared" si="0"/>
        <v>11277</v>
      </c>
      <c r="F38" s="20">
        <f t="shared" si="1"/>
        <v>15381</v>
      </c>
      <c r="G38" s="15">
        <v>6076</v>
      </c>
      <c r="H38" s="15">
        <v>12746</v>
      </c>
      <c r="I38" s="20">
        <f t="shared" si="10"/>
        <v>18822</v>
      </c>
      <c r="J38" s="20">
        <v>7809</v>
      </c>
      <c r="K38" s="1"/>
      <c r="L38" s="1"/>
      <c r="M38">
        <f t="shared" si="3"/>
        <v>42012</v>
      </c>
      <c r="N38" s="9" t="s">
        <v>917</v>
      </c>
    </row>
    <row r="39" spans="1:14">
      <c r="A39" s="10" t="s">
        <v>19</v>
      </c>
      <c r="B39" s="10"/>
      <c r="C39" s="16">
        <v>3900</v>
      </c>
      <c r="D39" s="16">
        <v>3756</v>
      </c>
      <c r="E39" s="15">
        <f t="shared" si="0"/>
        <v>11268</v>
      </c>
      <c r="F39" s="20">
        <f t="shared" si="1"/>
        <v>15168</v>
      </c>
      <c r="G39" s="13"/>
      <c r="H39" s="13"/>
      <c r="I39" s="13"/>
      <c r="J39" s="13"/>
      <c r="K39" s="1"/>
      <c r="L39" s="23">
        <v>730364</v>
      </c>
      <c r="M39">
        <f t="shared" si="3"/>
        <v>745532</v>
      </c>
      <c r="N39" s="10" t="s">
        <v>19</v>
      </c>
    </row>
    <row r="40" spans="1:14">
      <c r="A40" s="10" t="s">
        <v>919</v>
      </c>
      <c r="B40" s="10"/>
      <c r="C40" s="15">
        <v>4089</v>
      </c>
      <c r="D40" s="15">
        <v>3757</v>
      </c>
      <c r="E40" s="15">
        <f t="shared" si="0"/>
        <v>11271</v>
      </c>
      <c r="F40" s="20">
        <f t="shared" si="1"/>
        <v>15360</v>
      </c>
      <c r="G40" s="15">
        <v>4017</v>
      </c>
      <c r="H40" s="15">
        <v>11862</v>
      </c>
      <c r="I40" s="20">
        <f t="shared" ref="I40:I43" si="11">G40+H40</f>
        <v>15879</v>
      </c>
      <c r="J40" s="20">
        <v>9779</v>
      </c>
      <c r="K40" s="1"/>
      <c r="L40" s="1"/>
      <c r="M40">
        <f t="shared" si="3"/>
        <v>41018</v>
      </c>
      <c r="N40" s="10" t="s">
        <v>919</v>
      </c>
    </row>
    <row r="41" spans="1:14" ht="17.25" customHeight="1">
      <c r="A41" s="9" t="s">
        <v>920</v>
      </c>
      <c r="B41" s="9"/>
      <c r="C41" s="15">
        <v>4112</v>
      </c>
      <c r="D41" s="15">
        <v>3754</v>
      </c>
      <c r="E41" s="15">
        <f t="shared" si="0"/>
        <v>11262</v>
      </c>
      <c r="F41" s="20">
        <f t="shared" si="1"/>
        <v>15374</v>
      </c>
      <c r="G41" s="16">
        <v>6285</v>
      </c>
      <c r="H41" s="16">
        <v>15067</v>
      </c>
      <c r="I41" s="20">
        <f t="shared" si="11"/>
        <v>21352</v>
      </c>
      <c r="J41" s="13"/>
      <c r="K41" s="1"/>
      <c r="L41" s="1"/>
      <c r="M41">
        <f t="shared" si="3"/>
        <v>36726</v>
      </c>
      <c r="N41" s="9" t="s">
        <v>920</v>
      </c>
    </row>
    <row r="42" spans="1:14" ht="15.75" customHeight="1">
      <c r="A42" s="9" t="s">
        <v>921</v>
      </c>
      <c r="B42" s="9"/>
      <c r="C42" s="15">
        <v>4118</v>
      </c>
      <c r="D42" s="15">
        <v>3756</v>
      </c>
      <c r="E42" s="15">
        <f t="shared" si="0"/>
        <v>11268</v>
      </c>
      <c r="F42" s="20">
        <f t="shared" si="1"/>
        <v>15386</v>
      </c>
      <c r="G42" s="16">
        <v>6179</v>
      </c>
      <c r="H42" s="16">
        <v>14381</v>
      </c>
      <c r="I42" s="20">
        <f t="shared" si="11"/>
        <v>20560</v>
      </c>
      <c r="J42" s="13"/>
      <c r="K42" s="23">
        <v>16041</v>
      </c>
      <c r="L42" s="23">
        <v>773398</v>
      </c>
      <c r="M42">
        <f t="shared" si="3"/>
        <v>825385</v>
      </c>
      <c r="N42" s="9" t="s">
        <v>921</v>
      </c>
    </row>
    <row r="43" spans="1:14" ht="15" customHeight="1">
      <c r="A43" s="10" t="s">
        <v>922</v>
      </c>
      <c r="B43" s="10"/>
      <c r="C43" s="15">
        <v>4142</v>
      </c>
      <c r="D43" s="15">
        <v>3747</v>
      </c>
      <c r="E43" s="15">
        <f t="shared" si="0"/>
        <v>11241</v>
      </c>
      <c r="F43" s="20">
        <f t="shared" si="1"/>
        <v>15383</v>
      </c>
      <c r="G43" s="15">
        <v>5355</v>
      </c>
      <c r="H43" s="15">
        <v>5184</v>
      </c>
      <c r="I43" s="20">
        <f t="shared" si="11"/>
        <v>10539</v>
      </c>
      <c r="J43" s="20">
        <v>9687</v>
      </c>
      <c r="K43" s="1"/>
      <c r="L43" s="1"/>
      <c r="M43">
        <f t="shared" si="3"/>
        <v>35609</v>
      </c>
      <c r="N43" s="10" t="s">
        <v>922</v>
      </c>
    </row>
    <row r="44" spans="1:14">
      <c r="A44" s="11" t="s">
        <v>942</v>
      </c>
      <c r="B44" s="9"/>
      <c r="C44" s="17">
        <v>4136</v>
      </c>
      <c r="D44" s="17">
        <v>3745</v>
      </c>
      <c r="E44" s="15">
        <f t="shared" si="0"/>
        <v>11235</v>
      </c>
      <c r="F44" s="20">
        <f t="shared" si="1"/>
        <v>15371</v>
      </c>
      <c r="G44" s="13"/>
      <c r="H44" s="13"/>
      <c r="I44" s="13"/>
      <c r="J44" s="20">
        <v>9388</v>
      </c>
      <c r="K44" s="1"/>
      <c r="L44" s="1"/>
      <c r="M44">
        <f t="shared" si="3"/>
        <v>24759</v>
      </c>
      <c r="N44" s="11" t="s">
        <v>942</v>
      </c>
    </row>
    <row r="45" spans="1:14" ht="13.5" customHeight="1">
      <c r="A45" s="11" t="s">
        <v>943</v>
      </c>
      <c r="B45" s="9"/>
      <c r="C45" s="17">
        <v>4060</v>
      </c>
      <c r="D45" s="17">
        <v>3754</v>
      </c>
      <c r="E45" s="15">
        <f t="shared" si="0"/>
        <v>11262</v>
      </c>
      <c r="F45" s="20">
        <f t="shared" si="1"/>
        <v>15322</v>
      </c>
      <c r="G45" s="17">
        <v>4678</v>
      </c>
      <c r="H45" s="17">
        <v>1173</v>
      </c>
      <c r="I45" s="20">
        <f t="shared" ref="I45" si="12">G45+H45</f>
        <v>5851</v>
      </c>
      <c r="J45" s="21">
        <v>9456</v>
      </c>
      <c r="K45" s="1"/>
      <c r="L45" s="1"/>
      <c r="M45">
        <f t="shared" si="3"/>
        <v>30629</v>
      </c>
      <c r="N45" s="11" t="s">
        <v>943</v>
      </c>
    </row>
    <row r="46" spans="1:14">
      <c r="A46" s="12" t="s">
        <v>57</v>
      </c>
      <c r="B46" s="12"/>
      <c r="C46" s="12"/>
      <c r="D46" s="14"/>
      <c r="E46" s="14"/>
      <c r="F46" s="14"/>
      <c r="G46" s="14"/>
      <c r="H46" s="14"/>
      <c r="I46" s="14"/>
      <c r="J46" s="14"/>
      <c r="K46" s="2"/>
      <c r="L46" s="24">
        <v>771788</v>
      </c>
      <c r="M46">
        <f t="shared" si="3"/>
        <v>771788</v>
      </c>
      <c r="N46" s="12" t="s">
        <v>57</v>
      </c>
    </row>
  </sheetData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E18" sqref="E18"/>
    </sheetView>
  </sheetViews>
  <sheetFormatPr defaultRowHeight="15"/>
  <sheetData>
    <row r="1" spans="1:5">
      <c r="A1">
        <v>841169</v>
      </c>
      <c r="B1" t="s">
        <v>18</v>
      </c>
      <c r="E1">
        <f>A1/871499</f>
        <v>0.96519789466195605</v>
      </c>
    </row>
    <row r="2" spans="1:5">
      <c r="A2">
        <v>825385</v>
      </c>
      <c r="B2" t="s">
        <v>971</v>
      </c>
      <c r="E2">
        <f t="shared" ref="E2:E45" si="0">A2/871499</f>
        <v>0.94708657152790765</v>
      </c>
    </row>
    <row r="3" spans="1:5">
      <c r="A3">
        <v>790064</v>
      </c>
      <c r="B3" s="25" t="s">
        <v>11</v>
      </c>
      <c r="E3">
        <f t="shared" si="0"/>
        <v>0.90655755198801147</v>
      </c>
    </row>
    <row r="4" spans="1:5">
      <c r="A4">
        <v>789396</v>
      </c>
      <c r="B4" t="s">
        <v>901</v>
      </c>
      <c r="E4">
        <f t="shared" si="0"/>
        <v>0.9057910565588716</v>
      </c>
    </row>
    <row r="5" spans="1:5">
      <c r="A5">
        <v>771788</v>
      </c>
      <c r="B5" t="s">
        <v>57</v>
      </c>
      <c r="E5">
        <f t="shared" si="0"/>
        <v>0.88558678782190225</v>
      </c>
    </row>
    <row r="6" spans="1:5">
      <c r="A6">
        <v>745532</v>
      </c>
      <c r="B6" t="s">
        <v>19</v>
      </c>
      <c r="E6">
        <f t="shared" si="0"/>
        <v>0.85545938664301391</v>
      </c>
    </row>
    <row r="7" spans="1:5">
      <c r="A7">
        <v>679831</v>
      </c>
      <c r="B7" s="28" t="s">
        <v>9</v>
      </c>
      <c r="E7">
        <f t="shared" si="0"/>
        <v>0.78007088935271296</v>
      </c>
    </row>
    <row r="8" spans="1:5">
      <c r="A8">
        <v>647029</v>
      </c>
      <c r="B8" t="s">
        <v>902</v>
      </c>
      <c r="E8">
        <f t="shared" si="0"/>
        <v>0.74243229194755245</v>
      </c>
    </row>
    <row r="9" spans="1:5">
      <c r="A9">
        <v>517487</v>
      </c>
      <c r="B9" t="s">
        <v>4</v>
      </c>
      <c r="E9">
        <f t="shared" si="0"/>
        <v>0.59378955110677123</v>
      </c>
    </row>
    <row r="10" spans="1:5">
      <c r="A10">
        <v>89023</v>
      </c>
      <c r="B10" s="25" t="s">
        <v>957</v>
      </c>
      <c r="E10">
        <f t="shared" si="0"/>
        <v>0.10214928531185923</v>
      </c>
    </row>
    <row r="11" spans="1:5">
      <c r="A11">
        <v>66758</v>
      </c>
      <c r="B11" t="s">
        <v>13</v>
      </c>
      <c r="E11">
        <f t="shared" si="0"/>
        <v>7.660135008760767E-2</v>
      </c>
    </row>
    <row r="12" spans="1:5">
      <c r="A12">
        <v>62523</v>
      </c>
      <c r="B12" t="s">
        <v>956</v>
      </c>
      <c r="E12">
        <f t="shared" si="0"/>
        <v>7.1741906760650329E-2</v>
      </c>
    </row>
    <row r="13" spans="1:5">
      <c r="A13">
        <v>59038</v>
      </c>
      <c r="B13" t="s">
        <v>12</v>
      </c>
      <c r="E13">
        <f t="shared" si="0"/>
        <v>6.7743049619104559E-2</v>
      </c>
    </row>
    <row r="14" spans="1:5">
      <c r="A14">
        <v>49480</v>
      </c>
      <c r="B14" t="s">
        <v>958</v>
      </c>
      <c r="E14">
        <f t="shared" si="0"/>
        <v>5.6775739272219475E-2</v>
      </c>
    </row>
    <row r="15" spans="1:5">
      <c r="A15">
        <v>46445</v>
      </c>
      <c r="B15" t="s">
        <v>960</v>
      </c>
      <c r="E15">
        <f t="shared" si="0"/>
        <v>5.3293233841920647E-2</v>
      </c>
    </row>
    <row r="16" spans="1:5">
      <c r="A16">
        <v>46008</v>
      </c>
      <c r="B16" t="s">
        <v>965</v>
      </c>
      <c r="E16">
        <f t="shared" si="0"/>
        <v>5.2791798957887499E-2</v>
      </c>
    </row>
    <row r="17" spans="1:5">
      <c r="A17">
        <v>45865</v>
      </c>
      <c r="B17" t="s">
        <v>28</v>
      </c>
      <c r="E17">
        <f t="shared" si="0"/>
        <v>5.2627713858535694E-2</v>
      </c>
    </row>
    <row r="18" spans="1:5">
      <c r="A18">
        <v>45854</v>
      </c>
      <c r="B18" t="s">
        <v>964</v>
      </c>
      <c r="E18">
        <f t="shared" si="0"/>
        <v>5.2615091927816326E-2</v>
      </c>
    </row>
    <row r="19" spans="1:5">
      <c r="A19">
        <v>45834</v>
      </c>
      <c r="B19" t="s">
        <v>961</v>
      </c>
      <c r="E19">
        <f t="shared" si="0"/>
        <v>5.259214296287202E-2</v>
      </c>
    </row>
    <row r="20" spans="1:5">
      <c r="A20">
        <v>45798</v>
      </c>
      <c r="B20" t="s">
        <v>962</v>
      </c>
      <c r="E20">
        <f t="shared" si="0"/>
        <v>5.255083482597226E-2</v>
      </c>
    </row>
    <row r="21" spans="1:5">
      <c r="A21">
        <v>45763</v>
      </c>
      <c r="B21" t="s">
        <v>967</v>
      </c>
      <c r="E21">
        <f t="shared" si="0"/>
        <v>5.2510674137319718E-2</v>
      </c>
    </row>
    <row r="22" spans="1:5">
      <c r="A22">
        <v>45382</v>
      </c>
      <c r="B22" s="26" t="s">
        <v>8</v>
      </c>
      <c r="E22">
        <f t="shared" si="0"/>
        <v>5.2073496355130644E-2</v>
      </c>
    </row>
    <row r="23" spans="1:5">
      <c r="A23">
        <v>45127</v>
      </c>
      <c r="B23" t="s">
        <v>968</v>
      </c>
      <c r="E23">
        <f t="shared" si="0"/>
        <v>5.1780897052090706E-2</v>
      </c>
    </row>
    <row r="24" spans="1:5">
      <c r="A24">
        <v>44735</v>
      </c>
      <c r="B24" t="s">
        <v>20</v>
      </c>
      <c r="E24">
        <f t="shared" si="0"/>
        <v>5.1331097339182258E-2</v>
      </c>
    </row>
    <row r="25" spans="1:5">
      <c r="A25">
        <v>42012</v>
      </c>
      <c r="B25" t="s">
        <v>969</v>
      </c>
      <c r="E25">
        <f t="shared" si="0"/>
        <v>4.8206595762014644E-2</v>
      </c>
    </row>
    <row r="26" spans="1:5">
      <c r="A26">
        <v>41018</v>
      </c>
      <c r="B26" t="s">
        <v>919</v>
      </c>
      <c r="E26">
        <f t="shared" si="0"/>
        <v>4.7066032204282508E-2</v>
      </c>
    </row>
    <row r="27" spans="1:5">
      <c r="A27">
        <v>36726</v>
      </c>
      <c r="B27" t="s">
        <v>970</v>
      </c>
      <c r="E27">
        <f t="shared" si="0"/>
        <v>4.2141184327233884E-2</v>
      </c>
    </row>
    <row r="28" spans="1:5">
      <c r="A28">
        <v>35609</v>
      </c>
      <c r="B28" t="s">
        <v>972</v>
      </c>
      <c r="E28">
        <f t="shared" si="0"/>
        <v>4.0859484635094243E-2</v>
      </c>
    </row>
    <row r="29" spans="1:5">
      <c r="A29">
        <v>33130</v>
      </c>
      <c r="B29" s="27" t="s">
        <v>959</v>
      </c>
      <c r="E29">
        <f t="shared" si="0"/>
        <v>3.8014960430247192E-2</v>
      </c>
    </row>
    <row r="30" spans="1:5">
      <c r="A30">
        <v>30629</v>
      </c>
      <c r="B30" t="s">
        <v>973</v>
      </c>
      <c r="E30">
        <f t="shared" si="0"/>
        <v>3.5145192363961401E-2</v>
      </c>
    </row>
    <row r="31" spans="1:5">
      <c r="A31">
        <v>30585</v>
      </c>
      <c r="B31" t="s">
        <v>432</v>
      </c>
      <c r="E31">
        <f t="shared" si="0"/>
        <v>3.5094704641083926E-2</v>
      </c>
    </row>
    <row r="32" spans="1:5">
      <c r="A32">
        <v>25142</v>
      </c>
      <c r="B32" s="27" t="s">
        <v>15</v>
      </c>
      <c r="E32">
        <f t="shared" si="0"/>
        <v>2.8849143831490339E-2</v>
      </c>
    </row>
    <row r="33" spans="1:5">
      <c r="A33">
        <v>25099</v>
      </c>
      <c r="B33" t="s">
        <v>16</v>
      </c>
      <c r="E33">
        <f t="shared" si="0"/>
        <v>2.8799803556860078E-2</v>
      </c>
    </row>
    <row r="34" spans="1:5">
      <c r="A34">
        <v>25081</v>
      </c>
      <c r="B34" t="s">
        <v>17</v>
      </c>
      <c r="E34">
        <f t="shared" si="0"/>
        <v>2.8779149488410198E-2</v>
      </c>
    </row>
    <row r="35" spans="1:5">
      <c r="A35">
        <v>24759</v>
      </c>
      <c r="B35" t="s">
        <v>942</v>
      </c>
      <c r="E35">
        <f t="shared" si="0"/>
        <v>2.8409671152806831E-2</v>
      </c>
    </row>
    <row r="36" spans="1:5">
      <c r="A36">
        <v>24170</v>
      </c>
      <c r="B36" t="s">
        <v>909</v>
      </c>
      <c r="E36">
        <f t="shared" si="0"/>
        <v>2.7733824135196941E-2</v>
      </c>
    </row>
    <row r="37" spans="1:5">
      <c r="A37">
        <v>21785</v>
      </c>
      <c r="B37" t="s">
        <v>14</v>
      </c>
      <c r="E37">
        <f t="shared" si="0"/>
        <v>2.4997160065588143E-2</v>
      </c>
    </row>
    <row r="38" spans="1:5">
      <c r="A38">
        <v>15386</v>
      </c>
      <c r="B38" s="28" t="s">
        <v>5</v>
      </c>
      <c r="E38">
        <f t="shared" si="0"/>
        <v>1.7654638731656607E-2</v>
      </c>
    </row>
    <row r="39" spans="1:5">
      <c r="A39">
        <v>15386</v>
      </c>
      <c r="B39" t="s">
        <v>3</v>
      </c>
      <c r="E39">
        <f t="shared" si="0"/>
        <v>1.7654638731656607E-2</v>
      </c>
    </row>
    <row r="40" spans="1:5">
      <c r="A40">
        <v>12023</v>
      </c>
      <c r="B40" s="25" t="s">
        <v>10</v>
      </c>
      <c r="E40">
        <f t="shared" si="0"/>
        <v>1.3795770276271114E-2</v>
      </c>
    </row>
    <row r="41" spans="1:5">
      <c r="A41">
        <v>10480</v>
      </c>
      <c r="B41" t="s">
        <v>7</v>
      </c>
      <c r="E41">
        <f t="shared" si="0"/>
        <v>1.2025257630817706E-2</v>
      </c>
    </row>
    <row r="42" spans="1:5">
      <c r="A42">
        <v>9831</v>
      </c>
      <c r="B42" t="s">
        <v>966</v>
      </c>
      <c r="E42">
        <f t="shared" si="0"/>
        <v>1.1280563718374891E-2</v>
      </c>
    </row>
    <row r="43" spans="1:5">
      <c r="A43">
        <v>9810</v>
      </c>
      <c r="B43" t="s">
        <v>448</v>
      </c>
      <c r="E43">
        <f t="shared" si="0"/>
        <v>1.1256467305183367E-2</v>
      </c>
    </row>
    <row r="44" spans="1:5">
      <c r="A44">
        <v>9705</v>
      </c>
      <c r="B44" t="s">
        <v>963</v>
      </c>
      <c r="E44">
        <f t="shared" si="0"/>
        <v>1.1135985239225748E-2</v>
      </c>
    </row>
    <row r="45" spans="1:5">
      <c r="A45">
        <v>9207</v>
      </c>
      <c r="B45" t="s">
        <v>6</v>
      </c>
      <c r="E45">
        <f t="shared" si="0"/>
        <v>1.0564556012112463E-2</v>
      </c>
    </row>
  </sheetData>
  <sortState ref="A2:B46">
    <sortCondition descending="1" ref="A1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YONEZAWA</dc:creator>
  <cp:lastModifiedBy>Takahiro YONEZAWA</cp:lastModifiedBy>
  <cp:lastPrinted>2015-10-07T08:19:37Z</cp:lastPrinted>
  <dcterms:created xsi:type="dcterms:W3CDTF">2015-06-11T11:54:32Z</dcterms:created>
  <dcterms:modified xsi:type="dcterms:W3CDTF">2016-04-05T11:39:28Z</dcterms:modified>
</cp:coreProperties>
</file>